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d59645fd4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view" sheetId="1" r:id="R3f79d53bbf854dc1"/>
    <x:sheet xmlns:r="http://schemas.openxmlformats.org/officeDocument/2006/relationships" name="Inventory Count" sheetId="2" r:id="R2fe8ab4ff8114954"/>
    <x:sheet xmlns:r="http://schemas.openxmlformats.org/officeDocument/2006/relationships" name="Waste Log" sheetId="3" r:id="R76ee1f16ad9f48b5"/>
    <x:sheet xmlns:r="http://schemas.openxmlformats.org/officeDocument/2006/relationships" name="Revision Semanal" sheetId="4" r:id="R214894533d124294"/>
    <x:sheet xmlns:r="http://schemas.openxmlformats.org/officeDocument/2006/relationships" name="Recuento Inventario" sheetId="5" r:id="R3cf3405281e246f9"/>
    <x:sheet xmlns:r="http://schemas.openxmlformats.org/officeDocument/2006/relationships" name="Registro Mermas" sheetId="6" r:id="R4e009b700df546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€#,##0.00"/>
    <x:numFmt numFmtId="201" formatCode="€#,##0.00;[Red]-€#,##0.00"/>
    <x:numFmt numFmtId="202" formatCode="0.0%;[Red]-0.0%"/>
    <x:numFmt numFmtId="203" formatCode="0.0%"/>
    <x:numFmt numFmtId="204" formatCode="0.00;[Red]-0.00"/>
    <x:numFmt numFmtId="205" formatCode="yyyy-mm-dd"/>
  </x:numFmts>
  <x:fonts count="7">
    <x:font>
      <x:sz val="11"/>
      <x:name val="Carlito"/>
    </x:font>
    <x:font>
      <x:b/>
      <x:sz val="20"/>
      <x:color rgb="FFFFFFFF"/>
      <x:name val="Carlito"/>
    </x:font>
    <x:font>
      <x:i/>
      <x:sz val="10"/>
      <x:color rgb="FF132238"/>
      <x:name val="Carlito"/>
    </x:font>
    <x:font>
      <x:b/>
      <x:sz val="11"/>
      <x:color rgb="FFFFFFFF"/>
      <x:name val="Carlito"/>
    </x:font>
    <x:font>
      <x:sz val="10"/>
      <x:color rgb="FF132238"/>
      <x:name val="Carlito"/>
    </x:font>
    <x:font>
      <x:b/>
      <x:sz val="10"/>
      <x:color rgb="FF132238"/>
      <x:name val="Carlito"/>
    </x:font>
    <x:font>
      <x:b/>
      <x:sz val="11"/>
      <x:color rgb="FF13223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426"/>
      </x:patternFill>
    </x:fill>
    <x:fill>
      <x:patternFill patternType="solid">
        <x:fgColor rgb="FFE9FAF3"/>
      </x:patternFill>
    </x:fill>
    <x:fill>
      <x:patternFill patternType="solid">
        <x:fgColor rgb="FF10233D"/>
      </x:patternFill>
    </x:fill>
    <x:fill>
      <x:patternFill patternType="solid">
        <x:fgColor rgb="FFEAF2FF"/>
      </x:patternFill>
    </x:fill>
    <x:fill>
      <x:patternFill patternType="solid">
        <x:fgColor rgb="FFFFF4D8"/>
      </x:patternFill>
    </x:fill>
  </x:fills>
  <x:borders count="6">
    <x:border/>
    <x:border>
      <x:left style="thin">
        <x:color rgb="FFCBD6E2"/>
      </x:left>
      <x:right style="thin">
        <x:color rgb="FFCBD6E2"/>
      </x:right>
      <x:top style="thin">
        <x:color rgb="FFCBD6E2"/>
      </x:top>
      <x:bottom style="thin">
        <x:color rgb="FFCBD6E2"/>
      </x:bottom>
    </x:border>
    <x:border>
      <x:left style="medium">
        <x:color rgb="FFE6A817"/>
      </x:left>
      <x:top style="medium">
        <x:color rgb="FFE6A817"/>
      </x:top>
      <x:bottom style="medium">
        <x:color rgb="FFE6A817"/>
      </x:bottom>
    </x:border>
    <x:border>
      <x:top style="medium">
        <x:color rgb="FFE6A817"/>
      </x:top>
      <x:bottom style="medium">
        <x:color rgb="FFE6A817"/>
      </x:bottom>
    </x:border>
    <x:border>
      <x:right style="medium">
        <x:color rgb="FFE6A817"/>
      </x:right>
      <x:top style="medium">
        <x:color rgb="FFE6A817"/>
      </x:top>
      <x:bottom style="medium">
        <x:color rgb="FFE6A817"/>
      </x:bottom>
    </x:border>
    <x:border>
      <x:left style="thin">
        <x:color rgb="FFE6A817"/>
      </x:left>
      <x:right style="thin">
        <x:color rgb="FFE6A817"/>
      </x:right>
      <x:top style="thin">
        <x:color rgb="FFE6A817"/>
      </x:top>
      <x:bottom style="thin">
        <x:color rgb="FFE6A817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202" fontId="4" fillId="0" borderId="1" xfId="0" applyNumberFormat="1" applyFont="1" applyFill="1" applyBorder="1" applyAlignment="1">
      <x:alignment vertical="center" wrapText="1"/>
    </x:xf>
    <x:xf numFmtId="203" fontId="4" fillId="0" borderId="1" xfId="0" applyNumberFormat="1" applyFont="1" applyFill="1" applyBorder="1" applyAlignment="1">
      <x:alignment vertical="center" wrapText="1"/>
    </x:xf>
    <x:xf numFmtId="203" fontId="4" fillId="5" borderId="1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203" fontId="5" fillId="5" borderId="1" xfId="0" applyNumberFormat="1" applyFont="1" applyFill="1" applyBorder="1" applyAlignment="1">
      <x:alignment vertical="center" wrapText="1"/>
    </x:xf>
    <x:xf numFmtId="200" fontId="5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wrapText="1"/>
    </x:xf>
    <x:xf numFmtId="0" fontId="6" fillId="6" borderId="5" xfId="0" applyNumberFormat="1" applyFont="1" applyFill="1" applyBorder="1"/>
    <x:xf numFmtId="201" fontId="6" fillId="6" borderId="5" xfId="0" applyNumberFormat="1" applyFont="1" applyFill="1" applyBorder="1"/>
    <x:xf numFmtId="204" fontId="4" fillId="0" borderId="1" xfId="0" applyNumberFormat="1" applyFont="1" applyFill="1" applyBorder="1" applyAlignment="1">
      <x:alignment vertical="center" wrapText="1"/>
    </x:xf>
    <x:xf numFmtId="200" fontId="6" fillId="6" borderId="5" xfId="0" applyNumberFormat="1" applyFont="1" applyFill="1" applyBorder="1"/>
    <x:xf numFmtId="205" fontId="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B1C1C"/>
      </x:font>
      <x:fill>
        <x:patternFill patternType="solid">
          <x:bgColor rgb="FFFFE9E7"/>
        </x:patternFill>
      </x:fill>
    </x:dxf>
    <x:dxf>
      <x:font>
        <x:b/>
        <x:color rgb="FF087A50"/>
      </x:font>
      <x:fill>
        <x:patternFill patternType="solid">
          <x:bgColor rgb="FFE9FAF3"/>
        </x:patternFill>
      </x:fill>
    </x:dxf>
    <x:dxf>
      <x:font>
        <x:b/>
        <x:color rgb="FF9B1C1C"/>
      </x:font>
      <x:fill>
        <x:patternFill patternType="solid">
          <x:bgColor rgb="FFFFE9E7"/>
        </x:patternFill>
      </x:fill>
    </x:dxf>
    <x:dxf>
      <x:font>
        <x:b/>
        <x:color rgb="FF087A50"/>
      </x:font>
      <x:fill>
        <x:patternFill patternType="solid">
          <x:bgColor rgb="FFE9FAF3"/>
        </x:patternFill>
      </x:fill>
    </x:dxf>
    <x:dxf>
      <x:font>
        <x:b/>
        <x:color rgb="FF9B1C1C"/>
      </x:font>
      <x:fill>
        <x:patternFill patternType="solid">
          <x:bgColor rgb="FFFFE9E7"/>
        </x:patternFill>
      </x:fill>
    </x:dxf>
    <x:dxf>
      <x:font>
        <x:b/>
        <x:color rgb="FF087A50"/>
      </x:font>
      <x:fill>
        <x:patternFill patternType="solid">
          <x:bgColor rgb="FFE9FAF3"/>
        </x:patternFill>
      </x:fill>
    </x:dxf>
    <x:dxf>
      <x:font>
        <x:b/>
        <x:color rgb="FF9B1C1C"/>
      </x:font>
      <x:fill>
        <x:patternFill patternType="solid">
          <x:bgColor rgb="FFFFE9E7"/>
        </x:patternFill>
      </x:fill>
    </x:dxf>
    <x:dxf>
      <x:font>
        <x:b/>
        <x:color rgb="FF087A50"/>
      </x:font>
      <x:fill>
        <x:patternFill patternType="solid">
          <x:bgColor rgb="FFE9FA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9f83fb3cd4f25" /><Relationship Type="http://schemas.openxmlformats.org/officeDocument/2006/relationships/theme" Target="/xl/theme/theme1.xml" Id="R45d38352e1944d2d" /><Relationship Type="http://schemas.openxmlformats.org/officeDocument/2006/relationships/sharedStrings" Target="/xl/sharedStrings.xml" Id="Rf33af928739548b3" /><Relationship Type="http://schemas.openxmlformats.org/officeDocument/2006/relationships/worksheet" Target="/xl/worksheets/sheet1.xml" Id="R3f79d53bbf854dc1" /><Relationship Type="http://schemas.openxmlformats.org/officeDocument/2006/relationships/worksheet" Target="/xl/worksheets/sheet2.xml" Id="R2fe8ab4ff8114954" /><Relationship Type="http://schemas.openxmlformats.org/officeDocument/2006/relationships/worksheet" Target="/xl/worksheets/sheet3.xml" Id="R76ee1f16ad9f48b5" /><Relationship Type="http://schemas.openxmlformats.org/officeDocument/2006/relationships/worksheet" Target="/xl/worksheets/sheet4.xml" Id="R214894533d124294" /><Relationship Type="http://schemas.openxmlformats.org/officeDocument/2006/relationships/worksheet" Target="/xl/worksheets/sheet5.xml" Id="R3cf3405281e246f9" /><Relationship Type="http://schemas.openxmlformats.org/officeDocument/2006/relationships/worksheet" Target="/xl/worksheets/sheet6.xml" Id="R4e009b700df546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4" hidden="0" customWidth="1"/>
  </x:cols>
  <x:sheetData>
    <x:row r="1" ht="38" hidden="0" customHeight="1">
      <x:c r="A1" s="3" t="str">
        <x:v>RestoVector · Weekly review</x:v>
      </x:c>
      <x:c r="B1" s="3"/>
      <x:c r="C1" s="3"/>
      <x:c r="D1" s="3"/>
      <x:c r="E1" s="3"/>
      <x:c r="F1" s="3"/>
      <x:c r="G1" s="3"/>
      <x:c r="H1" s="3"/>
    </x:row>
    <x:row r="2" ht="32" hidden="0" customHeight="1">
      <x:c r="A2" s="7" t="str">
        <x:v>Enter comparable figures. Variances and prime cost are calculated automatically.</x:v>
      </x:c>
      <x:c r="B2" s="7"/>
      <x:c r="C2" s="7"/>
      <x:c r="D2" s="7"/>
      <x:c r="E2" s="7"/>
      <x:c r="F2" s="7"/>
      <x:c r="G2" s="7"/>
      <x:c r="H2" s="7"/>
    </x:row>
    <x:row r="3" ht="24" customHeight="1"/>
    <x:row r="4" ht="24" hidden="0" customHeight="1">
      <x:c r="A4" s="12" t="str">
        <x:v>Metric</x:v>
      </x:c>
      <x:c r="B4" s="12" t="str">
        <x:v>Current</x:v>
      </x:c>
      <x:c r="C4" s="12" t="str">
        <x:v>Previous</x:v>
      </x:c>
      <x:c r="D4" s="12" t="str">
        <x:v>Change</x:v>
      </x:c>
      <x:c r="E4" s="12" t="str">
        <x:v>Target</x:v>
      </x:c>
      <x:c r="F4" s="12" t="str">
        <x:v>Signal</x:v>
      </x:c>
      <x:c r="G4" s="12" t="str">
        <x:v>Owner</x:v>
      </x:c>
      <x:c r="H4" s="12" t="str">
        <x:v>Action / evidence</x:v>
      </x:c>
    </x:row>
    <x:row r="5" ht="24" hidden="0" customHeight="1">
      <x:c r="A5" s="16" t="str">
        <x:v>Net revenue</x:v>
      </x:c>
      <x:c r="B5" s="17" t="n">
        <x:v>19541.45</x:v>
      </x:c>
      <x:c r="C5" s="17" t="n">
        <x:v>18120.2</x:v>
      </x:c>
      <x:c r="D5" s="19" t="n">
        <x:f>IF(C5=0,"",B5/C5-1)</x:f>
        <x:v>0.07843456473990362</x:v>
      </x:c>
      <x:c r="E5" s="17" t="n">
        <x:v>19000</x:v>
      </x:c>
      <x:c r="F5" s="16" t="str">
        <x:f>IF(B5&gt;=E5,"On target","Review")</x:f>
        <x:v>On target</x:v>
      </x:c>
      <x:c r="G5" s="16" t="str">
        <x:v>Owner</x:v>
      </x:c>
      <x:c r="H5" s="16" t="str">
        <x:v>Validate closes and voids</x:v>
      </x:c>
    </x:row>
    <x:row r="6" ht="24" hidden="0" customHeight="1">
      <x:c r="A6" s="16" t="str">
        <x:v>Ingredient cost</x:v>
      </x:c>
      <x:c r="B6" s="17" t="n">
        <x:v>2789.21</x:v>
      </x:c>
      <x:c r="C6" s="17" t="n">
        <x:v>2620.1</x:v>
      </x:c>
      <x:c r="D6" s="19" t="n">
        <x:f>IF(C6=0,"",B6/C6-1)</x:f>
        <x:v>0.06454333804053292</x:v>
      </x:c>
      <x:c r="E6" s="17" t="n">
        <x:v>3000</x:v>
      </x:c>
      <x:c r="F6" s="16" t="str">
        <x:f>IF(B6&lt;=E6,"On target","Review")</x:f>
        <x:v>On target</x:v>
      </x:c>
      <x:c r="G6" s="16" t="str">
        <x:v>Kitchen</x:v>
      </x:c>
      <x:c r="H6" s="16" t="str">
        <x:v>Review recipes and prices</x:v>
      </x:c>
    </x:row>
    <x:row r="7" ht="24" hidden="0" customHeight="1">
      <x:c r="A7" s="16" t="str">
        <x:v>Direct labour cost</x:v>
      </x:c>
      <x:c r="B7" s="17" t="n">
        <x:v>6150</x:v>
      </x:c>
      <x:c r="C7" s="17" t="n">
        <x:v>5920</x:v>
      </x:c>
      <x:c r="D7" s="19" t="n">
        <x:f>IF(C7=0,"",B7/C7-1)</x:f>
        <x:v>0.038851351351351315</x:v>
      </x:c>
      <x:c r="E7" s="17" t="n">
        <x:v>6500</x:v>
      </x:c>
      <x:c r="F7" s="16" t="str">
        <x:f>IF(B7&lt;=E7,"On target","Review")</x:f>
        <x:v>On target</x:v>
      </x:c>
      <x:c r="G7" s="16" t="str">
        <x:v>Management</x:v>
      </x:c>
      <x:c r="H7" s="16" t="str">
        <x:v>Confirm shifts and coverage</x:v>
      </x:c>
    </x:row>
    <x:row r="8" ht="24" hidden="0" customHeight="1">
      <x:c r="A8" s="16" t="str">
        <x:v>Waste cost</x:v>
      </x:c>
      <x:c r="B8" s="17" t="n">
        <x:v>39.78</x:v>
      </x:c>
      <x:c r="C8" s="17" t="n">
        <x:v>52.2</x:v>
      </x:c>
      <x:c r="D8" s="19" t="n">
        <x:f>IF(C8=0,"",B8/C8-1)</x:f>
        <x:v>-0.23793103448275865</x:v>
      </x:c>
      <x:c r="E8" s="17" t="n">
        <x:v>45</x:v>
      </x:c>
      <x:c r="F8" s="16" t="str">
        <x:f>IF(B8&lt;=E8,"On target","Review")</x:f>
        <x:v>On target</x:v>
      </x:c>
      <x:c r="G8" s="16" t="str">
        <x:v>Kitchen</x:v>
      </x:c>
      <x:c r="H8" s="16" t="str">
        <x:v>Assign a reason to every waste record</x:v>
      </x:c>
    </x:row>
    <x:row r="9" ht="24" hidden="0" customHeight="1">
      <x:c r="A9" s="16" t="str">
        <x:v>Purchase spend</x:v>
      </x:c>
      <x:c r="B9" s="17" t="n">
        <x:v>4443.06</x:v>
      </x:c>
      <x:c r="C9" s="17" t="n">
        <x:v>4215.8</x:v>
      </x:c>
      <x:c r="D9" s="19" t="n">
        <x:f>IF(C9=0,"",B9/C9-1)</x:f>
        <x:v>0.053906731818397446</x:v>
      </x:c>
      <x:c r="E9" s="17" t="n">
        <x:v>4500</x:v>
      </x:c>
      <x:c r="F9" s="16" t="str">
        <x:f>IF(B9&lt;=E9,"On target","Review")</x:f>
        <x:v>On target</x:v>
      </x:c>
      <x:c r="G9" s="16" t="str">
        <x:v>Purchasing</x:v>
      </x:c>
      <x:c r="H9" s="16" t="str">
        <x:v>Reconcile receipts and invoices</x:v>
      </x:c>
    </x:row>
    <x:row r="10" ht="24" hidden="0" customHeight="1">
      <x:c r="A10" s="16" t="str">
        <x:v>Covers</x:v>
      </x:c>
      <x:c r="B10" s="16" t="n">
        <x:v>588</x:v>
      </x:c>
      <x:c r="C10" s="16" t="n">
        <x:v>551</x:v>
      </x:c>
      <x:c r="D10" s="19" t="n">
        <x:f>IF(C10=0,"",B10/C10-1)</x:f>
        <x:v>0.06715063520871145</x:v>
      </x:c>
      <x:c r="E10" s="16" t="n">
        <x:v>575</x:v>
      </x:c>
      <x:c r="F10" s="16" t="str">
        <x:f>IF(B10&gt;=E10,"On target","Review")</x:f>
        <x:v>On target</x:v>
      </x:c>
      <x:c r="G10" s="16" t="str">
        <x:v>Service</x:v>
      </x:c>
      <x:c r="H10" s="16" t="str">
        <x:v>Compare demand and bookings</x:v>
      </x:c>
    </x:row>
    <x:row r="11" ht="24" hidden="0" customHeight="1">
      <x:c r="A11" s="16" t="str">
        <x:v>Inventory variance</x:v>
      </x:c>
      <x:c r="B11" s="18" t="n">
        <x:v>-84.25</x:v>
      </x:c>
      <x:c r="C11" s="18" t="n">
        <x:v>-63.4</x:v>
      </x:c>
      <x:c r="D11" s="19" t="n">
        <x:f>IF(C11=0,"",B11/C11-1)</x:f>
        <x:v>0.3288643533123028</x:v>
      </x:c>
      <x:c r="E11" s="18" t="n">
        <x:v>-50</x:v>
      </x:c>
      <x:c r="F11" s="16" t="str">
        <x:f>IF(ABS(B11)&lt;=ABS(E11),"On target","Review")</x:f>
        <x:v>Review</x:v>
      </x:c>
      <x:c r="G11" s="16" t="str">
        <x:v>Management</x:v>
      </x:c>
      <x:c r="H11" s="16" t="str">
        <x:v>Investigate material products</x:v>
      </x:c>
    </x:row>
    <x:row r="12" ht="24" customHeight="1"/>
    <x:row r="13" ht="24" customHeight="1"/>
    <x:row r="14" ht="24" hidden="0" customHeight="1">
      <x:c r="A14" s="12" t="str">
        <x:v>Combined indicator</x:v>
      </x:c>
      <x:c r="B14" s="12" t="str">
        <x:v>Calculation</x:v>
      </x:c>
      <x:c r="C14" s="12" t="str">
        <x:v>Result</x:v>
      </x:c>
    </x:row>
    <x:row r="15" ht="24" hidden="0" customHeight="1">
      <x:c r="A15" s="16" t="str">
        <x:v>Prime cost</x:v>
      </x:c>
      <x:c r="B15" s="16" t="str">
        <x:v>Ingredients + labour / revenue</x:v>
      </x:c>
      <x:c r="C15" s="23" t="n">
        <x:f>(B6+B7)/B5</x:f>
        <x:v>0.4574486540149272</x:v>
      </x:c>
    </x:row>
    <x:row r="16" ht="24" hidden="0" customHeight="1">
      <x:c r="A16" s="16" t="str">
        <x:v>Waste rate</x:v>
      </x:c>
      <x:c r="B16" s="16" t="str">
        <x:v>Waste / revenue</x:v>
      </x:c>
      <x:c r="C16" s="23" t="n">
        <x:f>B8/B5</x:f>
        <x:v>0.0020356728901898273</x:v>
      </x:c>
    </x:row>
    <x:row r="17" ht="24" hidden="0" customHeight="1">
      <x:c r="A17" s="16" t="str">
        <x:v>Spend per cover</x:v>
      </x:c>
      <x:c r="B17" s="16" t="str">
        <x:v>Revenue / covers</x:v>
      </x:c>
      <x:c r="C17" s="24" t="n">
        <x:f>B5/B10</x:f>
        <x:v>33.23375850340136</x:v>
      </x:c>
    </x:row>
    <x:row r="18" ht="24" hidden="0" customHeight="1">
      <x:c r="A18" s="16" t="str">
        <x:v>Purchase ratio</x:v>
      </x:c>
      <x:c r="B18" s="16" t="str">
        <x:v>Purchases / revenue</x:v>
      </x:c>
      <x:c r="C18" s="23" t="n">
        <x:f>B9/B5</x:f>
        <x:v>0.22736593241545536</x:v>
      </x:c>
    </x:row>
    <x:row r="19" ht="24" customHeight="1"/>
    <x:row r="20" ht="24" customHeight="1"/>
    <x:row r="21" ht="42" hidden="0" customHeight="1">
      <x:c r="A21" s="30" t="str">
        <x:v>Rule</x:v>
      </x:c>
      <x:c r="B21" s="31" t="str">
        <x:v>Do not interpret a figure as zero when sales, invoices, recipes, counts or shifts are missing.</x:v>
      </x:c>
      <x:c r="C21" s="31" t="str"/>
      <x:c r="D21" s="31" t="str"/>
      <x:c r="E21" s="31" t="str"/>
      <x:c r="F21" s="31" t="str"/>
      <x:c r="G21" s="31" t="str"/>
      <x:c r="H21" s="32" t="str"/>
    </x:row>
  </x:sheetData>
  <x:mergeCells>
    <x:mergeCell ref="A1:H1"/>
    <x:mergeCell ref="A2:H2"/>
    <x:mergeCell ref="B21:H21"/>
  </x:mergeCells>
  <x:conditionalFormatting sqref="F5:F11">
    <x:cfRule type="containsText" dxfId="0" priority="1" operator="containsText" text="Review"/>
    <x:cfRule type="containsText" dxfId="1" priority="2" operator="containsText" text="On target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1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31" hidden="0" customWidth="1"/>
  </x:cols>
  <x:sheetData>
    <x:row r="1" ht="38" hidden="0" customHeight="1">
      <x:c r="A1" s="3" t="str">
        <x:v>RestoVector · Inventory count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hidden="0" customHeight="1">
      <x:c r="A2" s="7" t="str">
        <x:v>Record book and counted quantities by location. Variances and their value calculate automatically.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 ht="15" hidden="0" customHeight="1">
      <x:c r="G3" s="33" t="str">
        <x:v>Total variance value</x:v>
      </x:c>
      <x:c r="H3" s="34" t="n">
        <x:f>SUM(H5:H104)</x:f>
        <x:v>-9.990000000000007</x:v>
      </x:c>
    </x:row>
    <x:row r="4" ht="15" hidden="0" customHeight="1">
      <x:c r="A4" s="12" t="str">
        <x:v>Product</x:v>
      </x:c>
      <x:c r="B4" s="12" t="str">
        <x:v>Location</x:v>
      </x:c>
      <x:c r="C4" s="12" t="str">
        <x:v>Unit</x:v>
      </x:c>
      <x:c r="D4" s="12" t="str">
        <x:v>Book qty</x:v>
      </x:c>
      <x:c r="E4" s="12" t="str">
        <x:v>Counted qty</x:v>
      </x:c>
      <x:c r="F4" s="12" t="str">
        <x:v>Variance</x:v>
      </x:c>
      <x:c r="G4" s="12" t="str">
        <x:v>Unit cost</x:v>
      </x:c>
      <x:c r="H4" s="12" t="str">
        <x:v>Variance value</x:v>
      </x:c>
      <x:c r="I4" s="12" t="str">
        <x:v>Review</x:v>
      </x:c>
      <x:c r="J4" s="12" t="str">
        <x:v>Cause / action</x:v>
      </x:c>
    </x:row>
    <x:row r="5" ht="15" hidden="0" customHeight="1">
      <x:c r="A5" s="16" t="str">
        <x:v>Sea bass</x:v>
      </x:c>
      <x:c r="B5" s="16" t="str">
        <x:v>Main Kitchen</x:v>
      </x:c>
      <x:c r="C5" s="16" t="str">
        <x:v>g</x:v>
      </x:c>
      <x:c r="D5" s="16" t="n">
        <x:v>5760</x:v>
      </x:c>
      <x:c r="E5" s="16" t="n">
        <x:v>5600</x:v>
      </x:c>
      <x:c r="F5" s="35" t="n">
        <x:f>IF(D5="","",E5-D5)</x:f>
        <x:v>-160</x:v>
      </x:c>
      <x:c r="G5" s="18" t="n">
        <x:v>0.0173</x:v>
      </x:c>
      <x:c r="H5" s="18" t="n">
        <x:f>IF(F5="","",F5*G5)</x:f>
        <x:v>-2.768</x:v>
      </x:c>
      <x:c r="I5" s="16" t="str">
        <x:f>IF(H5="","",IF(ABS(H5)&gt;=25,"Review","OK"))</x:f>
        <x:v>OK</x:v>
      </x:c>
      <x:c r="J5" s="16" t="str"/>
    </x:row>
    <x:row r="6" ht="15" hidden="0" customHeight="1">
      <x:c r="A6" s="16" t="str">
        <x:v>Chicken breast</x:v>
      </x:c>
      <x:c r="B6" s="16" t="str">
        <x:v>Main Kitchen</x:v>
      </x:c>
      <x:c r="C6" s="16" t="str">
        <x:v>g</x:v>
      </x:c>
      <x:c r="D6" s="16" t="n">
        <x:v>18900</x:v>
      </x:c>
      <x:c r="E6" s="16" t="n">
        <x:v>18780</x:v>
      </x:c>
      <x:c r="F6" s="35" t="n">
        <x:f>IF(D6="","",E6-D6)</x:f>
        <x:v>-120</x:v>
      </x:c>
      <x:c r="G6" s="18" t="n">
        <x:v>0.0077</x:v>
      </x:c>
      <x:c r="H6" s="18" t="n">
        <x:f>IF(F6="","",F6*G6)</x:f>
        <x:v>-0.924</x:v>
      </x:c>
      <x:c r="I6" s="16" t="str">
        <x:f>IF(H6="","",IF(ABS(H6)&gt;=25,"Review","OK"))</x:f>
        <x:v>OK</x:v>
      </x:c>
      <x:c r="J6" s="16" t="str"/>
    </x:row>
    <x:row r="7" ht="15" hidden="0" customHeight="1">
      <x:c r="A7" s="16" t="str">
        <x:v>Olive oil</x:v>
      </x:c>
      <x:c r="B7" s="16" t="str">
        <x:v>Main Kitchen</x:v>
      </x:c>
      <x:c r="C7" s="16" t="str">
        <x:v>ml</x:v>
      </x:c>
      <x:c r="D7" s="16" t="n">
        <x:v>9871</x:v>
      </x:c>
      <x:c r="E7" s="16" t="n">
        <x:v>9820</x:v>
      </x:c>
      <x:c r="F7" s="35" t="n">
        <x:f>IF(D7="","",E7-D7)</x:f>
        <x:v>-51</x:v>
      </x:c>
      <x:c r="G7" s="18" t="n">
        <x:v>0.0068</x:v>
      </x:c>
      <x:c r="H7" s="18" t="n">
        <x:f>IF(F7="","",F7*G7)</x:f>
        <x:v>-0.3468</x:v>
      </x:c>
      <x:c r="I7" s="16" t="str">
        <x:f>IF(H7="","",IF(ABS(H7)&gt;=25,"Review","OK"))</x:f>
        <x:v>OK</x:v>
      </x:c>
      <x:c r="J7" s="16" t="str"/>
    </x:row>
    <x:row r="8" ht="15" hidden="0" customHeight="1">
      <x:c r="A8" s="16" t="str">
        <x:v>Butter</x:v>
      </x:c>
      <x:c r="B8" s="16" t="str">
        <x:v>Main Kitchen</x:v>
      </x:c>
      <x:c r="C8" s="16" t="str">
        <x:v>g</x:v>
      </x:c>
      <x:c r="D8" s="16" t="n">
        <x:v>9914</x:v>
      </x:c>
      <x:c r="E8" s="16" t="n">
        <x:v>9900</x:v>
      </x:c>
      <x:c r="F8" s="35" t="n">
        <x:f>IF(D8="","",E8-D8)</x:f>
        <x:v>-14</x:v>
      </x:c>
      <x:c r="G8" s="18" t="n">
        <x:v>0.0088</x:v>
      </x:c>
      <x:c r="H8" s="18" t="n">
        <x:f>IF(F8="","",F8*G8)</x:f>
        <x:v>-0.1232</x:v>
      </x:c>
      <x:c r="I8" s="16" t="str">
        <x:f>IF(H8="","",IF(ABS(H8)&gt;=25,"Review","OK"))</x:f>
        <x:v>OK</x:v>
      </x:c>
      <x:c r="J8" s="16" t="str"/>
    </x:row>
    <x:row r="9" ht="15" hidden="0" customHeight="1">
      <x:c r="A9" s="16" t="str">
        <x:v>Estrella Damm 33cl</x:v>
      </x:c>
      <x:c r="B9" s="16" t="str">
        <x:v>Bar</x:v>
      </x:c>
      <x:c r="C9" s="16" t="str">
        <x:v>unit</x:v>
      </x:c>
      <x:c r="D9" s="16" t="n">
        <x:v>141</x:v>
      </x:c>
      <x:c r="E9" s="16" t="n">
        <x:v>139</x:v>
      </x:c>
      <x:c r="F9" s="35" t="n">
        <x:f>IF(D9="","",E9-D9)</x:f>
        <x:v>-2</x:v>
      </x:c>
      <x:c r="G9" s="18" t="n">
        <x:v>0.75</x:v>
      </x:c>
      <x:c r="H9" s="18" t="n">
        <x:f>IF(F9="","",F9*G9)</x:f>
        <x:v>-1.5</x:v>
      </x:c>
      <x:c r="I9" s="16" t="str">
        <x:f>IF(H9="","",IF(ABS(H9)&gt;=25,"Review","OK"))</x:f>
        <x:v>OK</x:v>
      </x:c>
      <x:c r="J9" s="16" t="str"/>
    </x:row>
    <x:row r="10" ht="15" hidden="0" customHeight="1">
      <x:c r="A10" s="16" t="str">
        <x:v>Rioja Crianza</x:v>
      </x:c>
      <x:c r="B10" s="16" t="str">
        <x:v>Bar</x:v>
      </x:c>
      <x:c r="C10" s="16" t="str">
        <x:v>unit</x:v>
      </x:c>
      <x:c r="D10" s="16" t="n">
        <x:v>23.6</x:v>
      </x:c>
      <x:c r="E10" s="16" t="n">
        <x:v>23</x:v>
      </x:c>
      <x:c r="F10" s="35" t="n">
        <x:f>IF(D10="","",E10-D10)</x:f>
        <x:v>-0.6000000000000014</x:v>
      </x:c>
      <x:c r="G10" s="18" t="n">
        <x:v>7</x:v>
      </x:c>
      <x:c r="H10" s="18" t="n">
        <x:f>IF(F10="","",F10*G10)</x:f>
        <x:v>-4.20000000000001</x:v>
      </x:c>
      <x:c r="I10" s="16" t="str">
        <x:f>IF(H10="","",IF(ABS(H10)&gt;=25,"Review","OK"))</x:f>
        <x:v>OK</x:v>
      </x:c>
      <x:c r="J10" s="16" t="str"/>
    </x:row>
    <x:row r="11" ht="15" hidden="0" customHeight="1">
      <x:c r="A11" s="16" t="str">
        <x:v>Whole milk</x:v>
      </x:c>
      <x:c r="B11" s="16" t="str">
        <x:v>Main Kitchen</x:v>
      </x:c>
      <x:c r="C11" s="16" t="str">
        <x:v>ml</x:v>
      </x:c>
      <x:c r="D11" s="16" t="n">
        <x:v>23760</x:v>
      </x:c>
      <x:c r="E11" s="16" t="n">
        <x:v>23700</x:v>
      </x:c>
      <x:c r="F11" s="35" t="n">
        <x:f>IF(D11="","",E11-D11)</x:f>
        <x:v>-60</x:v>
      </x:c>
      <x:c r="G11" s="18" t="n">
        <x:v>0.0012</x:v>
      </x:c>
      <x:c r="H11" s="18" t="n">
        <x:f>IF(F11="","",F11*G11)</x:f>
        <x:v>-0.072</x:v>
      </x:c>
      <x:c r="I11" s="16" t="str">
        <x:f>IF(H11="","",IF(ABS(H11)&gt;=25,"Review","OK"))</x:f>
        <x:v>OK</x:v>
      </x:c>
      <x:c r="J11" s="16" t="str"/>
    </x:row>
    <x:row r="12" ht="15" hidden="0" customHeight="1">
      <x:c r="A12" s="16" t="str">
        <x:v>Flour</x:v>
      </x:c>
      <x:c r="B12" s="16" t="str">
        <x:v>Main Kitchen</x:v>
      </x:c>
      <x:c r="C12" s="16" t="str">
        <x:v>g</x:v>
      </x:c>
      <x:c r="D12" s="16" t="n">
        <x:v>49690</x:v>
      </x:c>
      <x:c r="E12" s="16" t="n">
        <x:v>49620</x:v>
      </x:c>
      <x:c r="F12" s="35" t="n">
        <x:f>IF(D12="","",E12-D12)</x:f>
        <x:v>-70</x:v>
      </x:c>
      <x:c r="G12" s="18" t="n">
        <x:v>0.0008</x:v>
      </x:c>
      <x:c r="H12" s="18" t="n">
        <x:f>IF(F12="","",F12*G12)</x:f>
        <x:v>-0.056</x:v>
      </x:c>
      <x:c r="I12" s="16" t="str">
        <x:f>IF(H12="","",IF(ABS(H12)&gt;=25,"Review","OK"))</x:f>
        <x:v>OK</x:v>
      </x:c>
      <x:c r="J12" s="16" t="str"/>
    </x:row>
    <x:row r="13" ht="15" hidden="0" customHeight="1">
      <x:c r="A13" s="16"/>
      <x:c r="B13" s="16"/>
      <x:c r="C13" s="16"/>
      <x:c r="D13" s="16"/>
      <x:c r="E13" s="16"/>
      <x:c r="F13" s="35" t="str">
        <x:f>IF(D13="","",E13-D13)</x:f>
      </x:c>
      <x:c r="G13" s="18"/>
      <x:c r="H13" s="18" t="str">
        <x:f>IF(F13="","",F13*G13)</x:f>
      </x:c>
      <x:c r="I13" s="16" t="str">
        <x:f>IF(H13="","",IF(ABS(H13)&gt;=25,"Review","OK"))</x:f>
      </x:c>
      <x:c r="J13" s="16"/>
    </x:row>
    <x:row r="14" ht="15" hidden="0" customHeight="1">
      <x:c r="A14" s="16"/>
      <x:c r="B14" s="16"/>
      <x:c r="C14" s="16"/>
      <x:c r="D14" s="16"/>
      <x:c r="E14" s="16"/>
      <x:c r="F14" s="35" t="str">
        <x:f>IF(D14="","",E14-D14)</x:f>
      </x:c>
      <x:c r="G14" s="18"/>
      <x:c r="H14" s="18" t="str">
        <x:f>IF(F14="","",F14*G14)</x:f>
      </x:c>
      <x:c r="I14" s="16" t="str">
        <x:f>IF(H14="","",IF(ABS(H14)&gt;=25,"Review","OK"))</x:f>
      </x:c>
      <x:c r="J14" s="16"/>
    </x:row>
    <x:row r="15" ht="15" hidden="0" customHeight="1">
      <x:c r="A15" s="16"/>
      <x:c r="B15" s="16"/>
      <x:c r="C15" s="16"/>
      <x:c r="D15" s="16"/>
      <x:c r="E15" s="16"/>
      <x:c r="F15" s="35" t="str">
        <x:f>IF(D15="","",E15-D15)</x:f>
      </x:c>
      <x:c r="G15" s="18"/>
      <x:c r="H15" s="18" t="str">
        <x:f>IF(F15="","",F15*G15)</x:f>
      </x:c>
      <x:c r="I15" s="16" t="str">
        <x:f>IF(H15="","",IF(ABS(H15)&gt;=25,"Review","OK"))</x:f>
      </x:c>
      <x:c r="J15" s="16"/>
    </x:row>
    <x:row r="16" ht="15" hidden="0" customHeight="1">
      <x:c r="A16" s="16"/>
      <x:c r="B16" s="16"/>
      <x:c r="C16" s="16"/>
      <x:c r="D16" s="16"/>
      <x:c r="E16" s="16"/>
      <x:c r="F16" s="35" t="str">
        <x:f>IF(D16="","",E16-D16)</x:f>
      </x:c>
      <x:c r="G16" s="18"/>
      <x:c r="H16" s="18" t="str">
        <x:f>IF(F16="","",F16*G16)</x:f>
      </x:c>
      <x:c r="I16" s="16" t="str">
        <x:f>IF(H16="","",IF(ABS(H16)&gt;=25,"Review","OK"))</x:f>
      </x:c>
      <x:c r="J16" s="16"/>
    </x:row>
    <x:row r="17" ht="15" hidden="0" customHeight="1">
      <x:c r="A17" s="16"/>
      <x:c r="B17" s="16"/>
      <x:c r="C17" s="16"/>
      <x:c r="D17" s="16"/>
      <x:c r="E17" s="16"/>
      <x:c r="F17" s="35" t="str">
        <x:f>IF(D17="","",E17-D17)</x:f>
      </x:c>
      <x:c r="G17" s="18"/>
      <x:c r="H17" s="18" t="str">
        <x:f>IF(F17="","",F17*G17)</x:f>
      </x:c>
      <x:c r="I17" s="16" t="str">
        <x:f>IF(H17="","",IF(ABS(H17)&gt;=25,"Review","OK"))</x:f>
      </x:c>
      <x:c r="J17" s="16"/>
    </x:row>
    <x:row r="18" ht="15" hidden="0" customHeight="1">
      <x:c r="A18" s="16"/>
      <x:c r="B18" s="16"/>
      <x:c r="C18" s="16"/>
      <x:c r="D18" s="16"/>
      <x:c r="E18" s="16"/>
      <x:c r="F18" s="35" t="str">
        <x:f>IF(D18="","",E18-D18)</x:f>
      </x:c>
      <x:c r="G18" s="18"/>
      <x:c r="H18" s="18" t="str">
        <x:f>IF(F18="","",F18*G18)</x:f>
      </x:c>
      <x:c r="I18" s="16" t="str">
        <x:f>IF(H18="","",IF(ABS(H18)&gt;=25,"Review","OK"))</x:f>
      </x:c>
      <x:c r="J18" s="16"/>
    </x:row>
    <x:row r="19" ht="15" hidden="0" customHeight="1">
      <x:c r="A19" s="16"/>
      <x:c r="B19" s="16"/>
      <x:c r="C19" s="16"/>
      <x:c r="D19" s="16"/>
      <x:c r="E19" s="16"/>
      <x:c r="F19" s="35" t="str">
        <x:f>IF(D19="","",E19-D19)</x:f>
      </x:c>
      <x:c r="G19" s="18"/>
      <x:c r="H19" s="18" t="str">
        <x:f>IF(F19="","",F19*G19)</x:f>
      </x:c>
      <x:c r="I19" s="16" t="str">
        <x:f>IF(H19="","",IF(ABS(H19)&gt;=25,"Review","OK"))</x:f>
      </x:c>
      <x:c r="J19" s="16"/>
    </x:row>
    <x:row r="20" ht="15" hidden="0" customHeight="1">
      <x:c r="A20" s="16"/>
      <x:c r="B20" s="16"/>
      <x:c r="C20" s="16"/>
      <x:c r="D20" s="16"/>
      <x:c r="E20" s="16"/>
      <x:c r="F20" s="35" t="str">
        <x:f>IF(D20="","",E20-D20)</x:f>
      </x:c>
      <x:c r="G20" s="18"/>
      <x:c r="H20" s="18" t="str">
        <x:f>IF(F20="","",F20*G20)</x:f>
      </x:c>
      <x:c r="I20" s="16" t="str">
        <x:f>IF(H20="","",IF(ABS(H20)&gt;=25,"Review","OK"))</x:f>
      </x:c>
      <x:c r="J20" s="16"/>
    </x:row>
    <x:row r="21" ht="15" hidden="0" customHeight="1">
      <x:c r="A21" s="16"/>
      <x:c r="B21" s="16"/>
      <x:c r="C21" s="16"/>
      <x:c r="D21" s="16"/>
      <x:c r="E21" s="16"/>
      <x:c r="F21" s="35" t="str">
        <x:f>IF(D21="","",E21-D21)</x:f>
      </x:c>
      <x:c r="G21" s="18"/>
      <x:c r="H21" s="18" t="str">
        <x:f>IF(F21="","",F21*G21)</x:f>
      </x:c>
      <x:c r="I21" s="16" t="str">
        <x:f>IF(H21="","",IF(ABS(H21)&gt;=25,"Review","OK"))</x:f>
      </x:c>
      <x:c r="J21" s="16"/>
    </x:row>
    <x:row r="22" ht="15" hidden="0" customHeight="1">
      <x:c r="A22" s="16"/>
      <x:c r="B22" s="16"/>
      <x:c r="C22" s="16"/>
      <x:c r="D22" s="16"/>
      <x:c r="E22" s="16"/>
      <x:c r="F22" s="35" t="str">
        <x:f>IF(D22="","",E22-D22)</x:f>
      </x:c>
      <x:c r="G22" s="18"/>
      <x:c r="H22" s="18" t="str">
        <x:f>IF(F22="","",F22*G22)</x:f>
      </x:c>
      <x:c r="I22" s="16" t="str">
        <x:f>IF(H22="","",IF(ABS(H22)&gt;=25,"Review","OK"))</x:f>
      </x:c>
      <x:c r="J22" s="16"/>
    </x:row>
    <x:row r="23" ht="15" hidden="0" customHeight="1">
      <x:c r="A23" s="16"/>
      <x:c r="B23" s="16"/>
      <x:c r="C23" s="16"/>
      <x:c r="D23" s="16"/>
      <x:c r="E23" s="16"/>
      <x:c r="F23" s="35" t="str">
        <x:f>IF(D23="","",E23-D23)</x:f>
      </x:c>
      <x:c r="G23" s="18"/>
      <x:c r="H23" s="18" t="str">
        <x:f>IF(F23="","",F23*G23)</x:f>
      </x:c>
      <x:c r="I23" s="16" t="str">
        <x:f>IF(H23="","",IF(ABS(H23)&gt;=25,"Review","OK"))</x:f>
      </x:c>
      <x:c r="J23" s="16"/>
    </x:row>
    <x:row r="24" ht="15" hidden="0" customHeight="1">
      <x:c r="A24" s="16"/>
      <x:c r="B24" s="16"/>
      <x:c r="C24" s="16"/>
      <x:c r="D24" s="16"/>
      <x:c r="E24" s="16"/>
      <x:c r="F24" s="35" t="str">
        <x:f>IF(D24="","",E24-D24)</x:f>
      </x:c>
      <x:c r="G24" s="18"/>
      <x:c r="H24" s="18" t="str">
        <x:f>IF(F24="","",F24*G24)</x:f>
      </x:c>
      <x:c r="I24" s="16" t="str">
        <x:f>IF(H24="","",IF(ABS(H24)&gt;=25,"Review","OK"))</x:f>
      </x:c>
      <x:c r="J24" s="16"/>
    </x:row>
    <x:row r="25" ht="15" hidden="0" customHeight="1">
      <x:c r="A25" s="16"/>
      <x:c r="B25" s="16"/>
      <x:c r="C25" s="16"/>
      <x:c r="D25" s="16"/>
      <x:c r="E25" s="16"/>
      <x:c r="F25" s="35" t="str">
        <x:f>IF(D25="","",E25-D25)</x:f>
      </x:c>
      <x:c r="G25" s="18"/>
      <x:c r="H25" s="18" t="str">
        <x:f>IF(F25="","",F25*G25)</x:f>
      </x:c>
      <x:c r="I25" s="16" t="str">
        <x:f>IF(H25="","",IF(ABS(H25)&gt;=25,"Review","OK"))</x:f>
      </x:c>
      <x:c r="J25" s="16"/>
    </x:row>
    <x:row r="26" ht="15" hidden="0" customHeight="1">
      <x:c r="A26" s="16"/>
      <x:c r="B26" s="16"/>
      <x:c r="C26" s="16"/>
      <x:c r="D26" s="16"/>
      <x:c r="E26" s="16"/>
      <x:c r="F26" s="35" t="str">
        <x:f>IF(D26="","",E26-D26)</x:f>
      </x:c>
      <x:c r="G26" s="18"/>
      <x:c r="H26" s="18" t="str">
        <x:f>IF(F26="","",F26*G26)</x:f>
      </x:c>
      <x:c r="I26" s="16" t="str">
        <x:f>IF(H26="","",IF(ABS(H26)&gt;=25,"Review","OK"))</x:f>
      </x:c>
      <x:c r="J26" s="16"/>
    </x:row>
    <x:row r="27" ht="15" hidden="0" customHeight="1">
      <x:c r="A27" s="16"/>
      <x:c r="B27" s="16"/>
      <x:c r="C27" s="16"/>
      <x:c r="D27" s="16"/>
      <x:c r="E27" s="16"/>
      <x:c r="F27" s="35" t="str">
        <x:f>IF(D27="","",E27-D27)</x:f>
      </x:c>
      <x:c r="G27" s="18"/>
      <x:c r="H27" s="18" t="str">
        <x:f>IF(F27="","",F27*G27)</x:f>
      </x:c>
      <x:c r="I27" s="16" t="str">
        <x:f>IF(H27="","",IF(ABS(H27)&gt;=25,"Review","OK"))</x:f>
      </x:c>
      <x:c r="J27" s="16"/>
    </x:row>
    <x:row r="28" ht="15" hidden="0" customHeight="1">
      <x:c r="A28" s="16"/>
      <x:c r="B28" s="16"/>
      <x:c r="C28" s="16"/>
      <x:c r="D28" s="16"/>
      <x:c r="E28" s="16"/>
      <x:c r="F28" s="35" t="str">
        <x:f>IF(D28="","",E28-D28)</x:f>
      </x:c>
      <x:c r="G28" s="18"/>
      <x:c r="H28" s="18" t="str">
        <x:f>IF(F28="","",F28*G28)</x:f>
      </x:c>
      <x:c r="I28" s="16" t="str">
        <x:f>IF(H28="","",IF(ABS(H28)&gt;=25,"Review","OK"))</x:f>
      </x:c>
      <x:c r="J28" s="16"/>
    </x:row>
    <x:row r="29" ht="15" hidden="0" customHeight="1">
      <x:c r="A29" s="16"/>
      <x:c r="B29" s="16"/>
      <x:c r="C29" s="16"/>
      <x:c r="D29" s="16"/>
      <x:c r="E29" s="16"/>
      <x:c r="F29" s="35" t="str">
        <x:f>IF(D29="","",E29-D29)</x:f>
      </x:c>
      <x:c r="G29" s="18"/>
      <x:c r="H29" s="18" t="str">
        <x:f>IF(F29="","",F29*G29)</x:f>
      </x:c>
      <x:c r="I29" s="16" t="str">
        <x:f>IF(H29="","",IF(ABS(H29)&gt;=25,"Review","OK"))</x:f>
      </x:c>
      <x:c r="J29" s="16"/>
    </x:row>
    <x:row r="30" ht="15" hidden="0" customHeight="1">
      <x:c r="A30" s="16"/>
      <x:c r="B30" s="16"/>
      <x:c r="C30" s="16"/>
      <x:c r="D30" s="16"/>
      <x:c r="E30" s="16"/>
      <x:c r="F30" s="35" t="str">
        <x:f>IF(D30="","",E30-D30)</x:f>
      </x:c>
      <x:c r="G30" s="18"/>
      <x:c r="H30" s="18" t="str">
        <x:f>IF(F30="","",F30*G30)</x:f>
      </x:c>
      <x:c r="I30" s="16" t="str">
        <x:f>IF(H30="","",IF(ABS(H30)&gt;=25,"Review","OK"))</x:f>
      </x:c>
      <x:c r="J30" s="16"/>
    </x:row>
    <x:row r="31" ht="15" hidden="0" customHeight="1">
      <x:c r="A31" s="16"/>
      <x:c r="B31" s="16"/>
      <x:c r="C31" s="16"/>
      <x:c r="D31" s="16"/>
      <x:c r="E31" s="16"/>
      <x:c r="F31" s="35" t="str">
        <x:f>IF(D31="","",E31-D31)</x:f>
      </x:c>
      <x:c r="G31" s="18"/>
      <x:c r="H31" s="18" t="str">
        <x:f>IF(F31="","",F31*G31)</x:f>
      </x:c>
      <x:c r="I31" s="16" t="str">
        <x:f>IF(H31="","",IF(ABS(H31)&gt;=25,"Review","OK"))</x:f>
      </x:c>
      <x:c r="J31" s="16"/>
    </x:row>
    <x:row r="32" ht="15" hidden="0" customHeight="1">
      <x:c r="A32" s="16"/>
      <x:c r="B32" s="16"/>
      <x:c r="C32" s="16"/>
      <x:c r="D32" s="16"/>
      <x:c r="E32" s="16"/>
      <x:c r="F32" s="35" t="str">
        <x:f>IF(D32="","",E32-D32)</x:f>
      </x:c>
      <x:c r="G32" s="18"/>
      <x:c r="H32" s="18" t="str">
        <x:f>IF(F32="","",F32*G32)</x:f>
      </x:c>
      <x:c r="I32" s="16" t="str">
        <x:f>IF(H32="","",IF(ABS(H32)&gt;=25,"Review","OK"))</x:f>
      </x:c>
      <x:c r="J32" s="16"/>
    </x:row>
    <x:row r="33" ht="15" hidden="0" customHeight="1">
      <x:c r="A33" s="16"/>
      <x:c r="B33" s="16"/>
      <x:c r="C33" s="16"/>
      <x:c r="D33" s="16"/>
      <x:c r="E33" s="16"/>
      <x:c r="F33" s="35" t="str">
        <x:f>IF(D33="","",E33-D33)</x:f>
      </x:c>
      <x:c r="G33" s="18"/>
      <x:c r="H33" s="18" t="str">
        <x:f>IF(F33="","",F33*G33)</x:f>
      </x:c>
      <x:c r="I33" s="16" t="str">
        <x:f>IF(H33="","",IF(ABS(H33)&gt;=25,"Review","OK"))</x:f>
      </x:c>
      <x:c r="J33" s="16"/>
    </x:row>
    <x:row r="34" ht="15" hidden="0" customHeight="1">
      <x:c r="A34" s="16"/>
      <x:c r="B34" s="16"/>
      <x:c r="C34" s="16"/>
      <x:c r="D34" s="16"/>
      <x:c r="E34" s="16"/>
      <x:c r="F34" s="35" t="str">
        <x:f>IF(D34="","",E34-D34)</x:f>
      </x:c>
      <x:c r="G34" s="18"/>
      <x:c r="H34" s="18" t="str">
        <x:f>IF(F34="","",F34*G34)</x:f>
      </x:c>
      <x:c r="I34" s="16" t="str">
        <x:f>IF(H34="","",IF(ABS(H34)&gt;=25,"Review","OK"))</x:f>
      </x:c>
      <x:c r="J34" s="16"/>
    </x:row>
    <x:row r="35" ht="15" hidden="0" customHeight="1">
      <x:c r="A35" s="16"/>
      <x:c r="B35" s="16"/>
      <x:c r="C35" s="16"/>
      <x:c r="D35" s="16"/>
      <x:c r="E35" s="16"/>
      <x:c r="F35" s="35" t="str">
        <x:f>IF(D35="","",E35-D35)</x:f>
      </x:c>
      <x:c r="G35" s="18"/>
      <x:c r="H35" s="18" t="str">
        <x:f>IF(F35="","",F35*G35)</x:f>
      </x:c>
      <x:c r="I35" s="16" t="str">
        <x:f>IF(H35="","",IF(ABS(H35)&gt;=25,"Review","OK"))</x:f>
      </x:c>
      <x:c r="J35" s="16"/>
    </x:row>
    <x:row r="36" ht="15" hidden="0" customHeight="1">
      <x:c r="A36" s="16"/>
      <x:c r="B36" s="16"/>
      <x:c r="C36" s="16"/>
      <x:c r="D36" s="16"/>
      <x:c r="E36" s="16"/>
      <x:c r="F36" s="35" t="str">
        <x:f>IF(D36="","",E36-D36)</x:f>
      </x:c>
      <x:c r="G36" s="18"/>
      <x:c r="H36" s="18" t="str">
        <x:f>IF(F36="","",F36*G36)</x:f>
      </x:c>
      <x:c r="I36" s="16" t="str">
        <x:f>IF(H36="","",IF(ABS(H36)&gt;=25,"Review","OK"))</x:f>
      </x:c>
      <x:c r="J36" s="16"/>
    </x:row>
    <x:row r="37" ht="15" hidden="0" customHeight="1">
      <x:c r="A37" s="16"/>
      <x:c r="B37" s="16"/>
      <x:c r="C37" s="16"/>
      <x:c r="D37" s="16"/>
      <x:c r="E37" s="16"/>
      <x:c r="F37" s="35" t="str">
        <x:f>IF(D37="","",E37-D37)</x:f>
      </x:c>
      <x:c r="G37" s="18"/>
      <x:c r="H37" s="18" t="str">
        <x:f>IF(F37="","",F37*G37)</x:f>
      </x:c>
      <x:c r="I37" s="16" t="str">
        <x:f>IF(H37="","",IF(ABS(H37)&gt;=25,"Review","OK"))</x:f>
      </x:c>
      <x:c r="J37" s="16"/>
    </x:row>
    <x:row r="38" ht="15" hidden="0" customHeight="1">
      <x:c r="A38" s="16"/>
      <x:c r="B38" s="16"/>
      <x:c r="C38" s="16"/>
      <x:c r="D38" s="16"/>
      <x:c r="E38" s="16"/>
      <x:c r="F38" s="35" t="str">
        <x:f>IF(D38="","",E38-D38)</x:f>
      </x:c>
      <x:c r="G38" s="18"/>
      <x:c r="H38" s="18" t="str">
        <x:f>IF(F38="","",F38*G38)</x:f>
      </x:c>
      <x:c r="I38" s="16" t="str">
        <x:f>IF(H38="","",IF(ABS(H38)&gt;=25,"Review","OK"))</x:f>
      </x:c>
      <x:c r="J38" s="16"/>
    </x:row>
    <x:row r="39" ht="15" hidden="0" customHeight="1">
      <x:c r="A39" s="16"/>
      <x:c r="B39" s="16"/>
      <x:c r="C39" s="16"/>
      <x:c r="D39" s="16"/>
      <x:c r="E39" s="16"/>
      <x:c r="F39" s="35" t="str">
        <x:f>IF(D39="","",E39-D39)</x:f>
      </x:c>
      <x:c r="G39" s="18"/>
      <x:c r="H39" s="18" t="str">
        <x:f>IF(F39="","",F39*G39)</x:f>
      </x:c>
      <x:c r="I39" s="16" t="str">
        <x:f>IF(H39="","",IF(ABS(H39)&gt;=25,"Review","OK"))</x:f>
      </x:c>
      <x:c r="J39" s="16"/>
    </x:row>
    <x:row r="40" ht="15" hidden="0" customHeight="1">
      <x:c r="A40" s="16"/>
      <x:c r="B40" s="16"/>
      <x:c r="C40" s="16"/>
      <x:c r="D40" s="16"/>
      <x:c r="E40" s="16"/>
      <x:c r="F40" s="35" t="str">
        <x:f>IF(D40="","",E40-D40)</x:f>
      </x:c>
      <x:c r="G40" s="18"/>
      <x:c r="H40" s="18" t="str">
        <x:f>IF(F40="","",F40*G40)</x:f>
      </x:c>
      <x:c r="I40" s="16" t="str">
        <x:f>IF(H40="","",IF(ABS(H40)&gt;=25,"Review","OK"))</x:f>
      </x:c>
      <x:c r="J40" s="16"/>
    </x:row>
    <x:row r="41" ht="15" hidden="0" customHeight="1">
      <x:c r="A41" s="16"/>
      <x:c r="B41" s="16"/>
      <x:c r="C41" s="16"/>
      <x:c r="D41" s="16"/>
      <x:c r="E41" s="16"/>
      <x:c r="F41" s="35" t="str">
        <x:f>IF(D41="","",E41-D41)</x:f>
      </x:c>
      <x:c r="G41" s="18"/>
      <x:c r="H41" s="18" t="str">
        <x:f>IF(F41="","",F41*G41)</x:f>
      </x:c>
      <x:c r="I41" s="16" t="str">
        <x:f>IF(H41="","",IF(ABS(H41)&gt;=25,"Review","OK"))</x:f>
      </x:c>
      <x:c r="J41" s="16"/>
    </x:row>
    <x:row r="42" ht="15" hidden="0" customHeight="1">
      <x:c r="A42" s="16"/>
      <x:c r="B42" s="16"/>
      <x:c r="C42" s="16"/>
      <x:c r="D42" s="16"/>
      <x:c r="E42" s="16"/>
      <x:c r="F42" s="35" t="str">
        <x:f>IF(D42="","",E42-D42)</x:f>
      </x:c>
      <x:c r="G42" s="18"/>
      <x:c r="H42" s="18" t="str">
        <x:f>IF(F42="","",F42*G42)</x:f>
      </x:c>
      <x:c r="I42" s="16" t="str">
        <x:f>IF(H42="","",IF(ABS(H42)&gt;=25,"Review","OK"))</x:f>
      </x:c>
      <x:c r="J42" s="16"/>
    </x:row>
    <x:row r="43" ht="15" hidden="0" customHeight="1">
      <x:c r="A43" s="16"/>
      <x:c r="B43" s="16"/>
      <x:c r="C43" s="16"/>
      <x:c r="D43" s="16"/>
      <x:c r="E43" s="16"/>
      <x:c r="F43" s="35" t="str">
        <x:f>IF(D43="","",E43-D43)</x:f>
      </x:c>
      <x:c r="G43" s="18"/>
      <x:c r="H43" s="18" t="str">
        <x:f>IF(F43="","",F43*G43)</x:f>
      </x:c>
      <x:c r="I43" s="16" t="str">
        <x:f>IF(H43="","",IF(ABS(H43)&gt;=25,"Review","OK"))</x:f>
      </x:c>
      <x:c r="J43" s="16"/>
    </x:row>
    <x:row r="44" ht="15" hidden="0" customHeight="1">
      <x:c r="A44" s="16"/>
      <x:c r="B44" s="16"/>
      <x:c r="C44" s="16"/>
      <x:c r="D44" s="16"/>
      <x:c r="E44" s="16"/>
      <x:c r="F44" s="35" t="str">
        <x:f>IF(D44="","",E44-D44)</x:f>
      </x:c>
      <x:c r="G44" s="18"/>
      <x:c r="H44" s="18" t="str">
        <x:f>IF(F44="","",F44*G44)</x:f>
      </x:c>
      <x:c r="I44" s="16" t="str">
        <x:f>IF(H44="","",IF(ABS(H44)&gt;=25,"Review","OK"))</x:f>
      </x:c>
      <x:c r="J44" s="16"/>
    </x:row>
    <x:row r="45" ht="15" hidden="0" customHeight="1">
      <x:c r="A45" s="16"/>
      <x:c r="B45" s="16"/>
      <x:c r="C45" s="16"/>
      <x:c r="D45" s="16"/>
      <x:c r="E45" s="16"/>
      <x:c r="F45" s="35" t="str">
        <x:f>IF(D45="","",E45-D45)</x:f>
      </x:c>
      <x:c r="G45" s="18"/>
      <x:c r="H45" s="18" t="str">
        <x:f>IF(F45="","",F45*G45)</x:f>
      </x:c>
      <x:c r="I45" s="16" t="str">
        <x:f>IF(H45="","",IF(ABS(H45)&gt;=25,"Review","OK"))</x:f>
      </x:c>
      <x:c r="J45" s="16"/>
    </x:row>
    <x:row r="46" ht="15" hidden="0" customHeight="1">
      <x:c r="A46" s="16"/>
      <x:c r="B46" s="16"/>
      <x:c r="C46" s="16"/>
      <x:c r="D46" s="16"/>
      <x:c r="E46" s="16"/>
      <x:c r="F46" s="35" t="str">
        <x:f>IF(D46="","",E46-D46)</x:f>
      </x:c>
      <x:c r="G46" s="18"/>
      <x:c r="H46" s="18" t="str">
        <x:f>IF(F46="","",F46*G46)</x:f>
      </x:c>
      <x:c r="I46" s="16" t="str">
        <x:f>IF(H46="","",IF(ABS(H46)&gt;=25,"Review","OK"))</x:f>
      </x:c>
      <x:c r="J46" s="16"/>
    </x:row>
    <x:row r="47" ht="15" hidden="0" customHeight="1">
      <x:c r="A47" s="16"/>
      <x:c r="B47" s="16"/>
      <x:c r="C47" s="16"/>
      <x:c r="D47" s="16"/>
      <x:c r="E47" s="16"/>
      <x:c r="F47" s="35" t="str">
        <x:f>IF(D47="","",E47-D47)</x:f>
      </x:c>
      <x:c r="G47" s="18"/>
      <x:c r="H47" s="18" t="str">
        <x:f>IF(F47="","",F47*G47)</x:f>
      </x:c>
      <x:c r="I47" s="16" t="str">
        <x:f>IF(H47="","",IF(ABS(H47)&gt;=25,"Review","OK"))</x:f>
      </x:c>
      <x:c r="J47" s="16"/>
    </x:row>
    <x:row r="48" ht="15" hidden="0" customHeight="1">
      <x:c r="A48" s="16"/>
      <x:c r="B48" s="16"/>
      <x:c r="C48" s="16"/>
      <x:c r="D48" s="16"/>
      <x:c r="E48" s="16"/>
      <x:c r="F48" s="35" t="str">
        <x:f>IF(D48="","",E48-D48)</x:f>
      </x:c>
      <x:c r="G48" s="18"/>
      <x:c r="H48" s="18" t="str">
        <x:f>IF(F48="","",F48*G48)</x:f>
      </x:c>
      <x:c r="I48" s="16" t="str">
        <x:f>IF(H48="","",IF(ABS(H48)&gt;=25,"Review","OK"))</x:f>
      </x:c>
      <x:c r="J48" s="16"/>
    </x:row>
    <x:row r="49" ht="15" hidden="0" customHeight="1">
      <x:c r="A49" s="16"/>
      <x:c r="B49" s="16"/>
      <x:c r="C49" s="16"/>
      <x:c r="D49" s="16"/>
      <x:c r="E49" s="16"/>
      <x:c r="F49" s="35" t="str">
        <x:f>IF(D49="","",E49-D49)</x:f>
      </x:c>
      <x:c r="G49" s="18"/>
      <x:c r="H49" s="18" t="str">
        <x:f>IF(F49="","",F49*G49)</x:f>
      </x:c>
      <x:c r="I49" s="16" t="str">
        <x:f>IF(H49="","",IF(ABS(H49)&gt;=25,"Review","OK"))</x:f>
      </x:c>
      <x:c r="J49" s="16"/>
    </x:row>
    <x:row r="50" ht="15" hidden="0" customHeight="1">
      <x:c r="A50" s="16"/>
      <x:c r="B50" s="16"/>
      <x:c r="C50" s="16"/>
      <x:c r="D50" s="16"/>
      <x:c r="E50" s="16"/>
      <x:c r="F50" s="35" t="str">
        <x:f>IF(D50="","",E50-D50)</x:f>
      </x:c>
      <x:c r="G50" s="18"/>
      <x:c r="H50" s="18" t="str">
        <x:f>IF(F50="","",F50*G50)</x:f>
      </x:c>
      <x:c r="I50" s="16" t="str">
        <x:f>IF(H50="","",IF(ABS(H50)&gt;=25,"Review","OK"))</x:f>
      </x:c>
      <x:c r="J50" s="16"/>
    </x:row>
    <x:row r="51" ht="15" hidden="0" customHeight="1">
      <x:c r="A51" s="16"/>
      <x:c r="B51" s="16"/>
      <x:c r="C51" s="16"/>
      <x:c r="D51" s="16"/>
      <x:c r="E51" s="16"/>
      <x:c r="F51" s="35" t="str">
        <x:f>IF(D51="","",E51-D51)</x:f>
      </x:c>
      <x:c r="G51" s="18"/>
      <x:c r="H51" s="18" t="str">
        <x:f>IF(F51="","",F51*G51)</x:f>
      </x:c>
      <x:c r="I51" s="16" t="str">
        <x:f>IF(H51="","",IF(ABS(H51)&gt;=25,"Review","OK"))</x:f>
      </x:c>
      <x:c r="J51" s="16"/>
    </x:row>
    <x:row r="52" ht="15" hidden="0" customHeight="1">
      <x:c r="A52" s="16"/>
      <x:c r="B52" s="16"/>
      <x:c r="C52" s="16"/>
      <x:c r="D52" s="16"/>
      <x:c r="E52" s="16"/>
      <x:c r="F52" s="35" t="str">
        <x:f>IF(D52="","",E52-D52)</x:f>
      </x:c>
      <x:c r="G52" s="18"/>
      <x:c r="H52" s="18" t="str">
        <x:f>IF(F52="","",F52*G52)</x:f>
      </x:c>
      <x:c r="I52" s="16" t="str">
        <x:f>IF(H52="","",IF(ABS(H52)&gt;=25,"Review","OK"))</x:f>
      </x:c>
      <x:c r="J52" s="16"/>
    </x:row>
    <x:row r="53" ht="15" hidden="0" customHeight="1">
      <x:c r="A53" s="16"/>
      <x:c r="B53" s="16"/>
      <x:c r="C53" s="16"/>
      <x:c r="D53" s="16"/>
      <x:c r="E53" s="16"/>
      <x:c r="F53" s="35" t="str">
        <x:f>IF(D53="","",E53-D53)</x:f>
      </x:c>
      <x:c r="G53" s="18"/>
      <x:c r="H53" s="18" t="str">
        <x:f>IF(F53="","",F53*G53)</x:f>
      </x:c>
      <x:c r="I53" s="16" t="str">
        <x:f>IF(H53="","",IF(ABS(H53)&gt;=25,"Review","OK"))</x:f>
      </x:c>
      <x:c r="J53" s="16"/>
    </x:row>
    <x:row r="54" ht="15" hidden="0" customHeight="1">
      <x:c r="A54" s="16"/>
      <x:c r="B54" s="16"/>
      <x:c r="C54" s="16"/>
      <x:c r="D54" s="16"/>
      <x:c r="E54" s="16"/>
      <x:c r="F54" s="35" t="str">
        <x:f>IF(D54="","",E54-D54)</x:f>
      </x:c>
      <x:c r="G54" s="18"/>
      <x:c r="H54" s="18" t="str">
        <x:f>IF(F54="","",F54*G54)</x:f>
      </x:c>
      <x:c r="I54" s="16" t="str">
        <x:f>IF(H54="","",IF(ABS(H54)&gt;=25,"Review","OK"))</x:f>
      </x:c>
      <x:c r="J54" s="16"/>
    </x:row>
    <x:row r="55" ht="15" hidden="0" customHeight="1">
      <x:c r="A55" s="16"/>
      <x:c r="B55" s="16"/>
      <x:c r="C55" s="16"/>
      <x:c r="D55" s="16"/>
      <x:c r="E55" s="16"/>
      <x:c r="F55" s="35" t="str">
        <x:f>IF(D55="","",E55-D55)</x:f>
      </x:c>
      <x:c r="G55" s="18"/>
      <x:c r="H55" s="18" t="str">
        <x:f>IF(F55="","",F55*G55)</x:f>
      </x:c>
      <x:c r="I55" s="16" t="str">
        <x:f>IF(H55="","",IF(ABS(H55)&gt;=25,"Review","OK"))</x:f>
      </x:c>
      <x:c r="J55" s="16"/>
    </x:row>
    <x:row r="56" ht="15" hidden="0" customHeight="1">
      <x:c r="A56" s="16"/>
      <x:c r="B56" s="16"/>
      <x:c r="C56" s="16"/>
      <x:c r="D56" s="16"/>
      <x:c r="E56" s="16"/>
      <x:c r="F56" s="35" t="str">
        <x:f>IF(D56="","",E56-D56)</x:f>
      </x:c>
      <x:c r="G56" s="18"/>
      <x:c r="H56" s="18" t="str">
        <x:f>IF(F56="","",F56*G56)</x:f>
      </x:c>
      <x:c r="I56" s="16" t="str">
        <x:f>IF(H56="","",IF(ABS(H56)&gt;=25,"Review","OK"))</x:f>
      </x:c>
      <x:c r="J56" s="16"/>
    </x:row>
    <x:row r="57" ht="15" hidden="0" customHeight="1">
      <x:c r="A57" s="16"/>
      <x:c r="B57" s="16"/>
      <x:c r="C57" s="16"/>
      <x:c r="D57" s="16"/>
      <x:c r="E57" s="16"/>
      <x:c r="F57" s="35" t="str">
        <x:f>IF(D57="","",E57-D57)</x:f>
      </x:c>
      <x:c r="G57" s="18"/>
      <x:c r="H57" s="18" t="str">
        <x:f>IF(F57="","",F57*G57)</x:f>
      </x:c>
      <x:c r="I57" s="16" t="str">
        <x:f>IF(H57="","",IF(ABS(H57)&gt;=25,"Review","OK"))</x:f>
      </x:c>
      <x:c r="J57" s="16"/>
    </x:row>
    <x:row r="58" ht="15" hidden="0" customHeight="1">
      <x:c r="A58" s="16"/>
      <x:c r="B58" s="16"/>
      <x:c r="C58" s="16"/>
      <x:c r="D58" s="16"/>
      <x:c r="E58" s="16"/>
      <x:c r="F58" s="35" t="str">
        <x:f>IF(D58="","",E58-D58)</x:f>
      </x:c>
      <x:c r="G58" s="18"/>
      <x:c r="H58" s="18" t="str">
        <x:f>IF(F58="","",F58*G58)</x:f>
      </x:c>
      <x:c r="I58" s="16" t="str">
        <x:f>IF(H58="","",IF(ABS(H58)&gt;=25,"Review","OK"))</x:f>
      </x:c>
      <x:c r="J58" s="16"/>
    </x:row>
    <x:row r="59" ht="15" hidden="0" customHeight="1">
      <x:c r="A59" s="16"/>
      <x:c r="B59" s="16"/>
      <x:c r="C59" s="16"/>
      <x:c r="D59" s="16"/>
      <x:c r="E59" s="16"/>
      <x:c r="F59" s="35" t="str">
        <x:f>IF(D59="","",E59-D59)</x:f>
      </x:c>
      <x:c r="G59" s="18"/>
      <x:c r="H59" s="18" t="str">
        <x:f>IF(F59="","",F59*G59)</x:f>
      </x:c>
      <x:c r="I59" s="16" t="str">
        <x:f>IF(H59="","",IF(ABS(H59)&gt;=25,"Review","OK"))</x:f>
      </x:c>
      <x:c r="J59" s="16"/>
    </x:row>
    <x:row r="60" ht="15" hidden="0" customHeight="1">
      <x:c r="A60" s="16"/>
      <x:c r="B60" s="16"/>
      <x:c r="C60" s="16"/>
      <x:c r="D60" s="16"/>
      <x:c r="E60" s="16"/>
      <x:c r="F60" s="35" t="str">
        <x:f>IF(D60="","",E60-D60)</x:f>
      </x:c>
      <x:c r="G60" s="18"/>
      <x:c r="H60" s="18" t="str">
        <x:f>IF(F60="","",F60*G60)</x:f>
      </x:c>
      <x:c r="I60" s="16" t="str">
        <x:f>IF(H60="","",IF(ABS(H60)&gt;=25,"Review","OK"))</x:f>
      </x:c>
      <x:c r="J60" s="16"/>
    </x:row>
    <x:row r="61" ht="15" hidden="0" customHeight="1">
      <x:c r="A61" s="16"/>
      <x:c r="B61" s="16"/>
      <x:c r="C61" s="16"/>
      <x:c r="D61" s="16"/>
      <x:c r="E61" s="16"/>
      <x:c r="F61" s="35" t="str">
        <x:f>IF(D61="","",E61-D61)</x:f>
      </x:c>
      <x:c r="G61" s="18"/>
      <x:c r="H61" s="18" t="str">
        <x:f>IF(F61="","",F61*G61)</x:f>
      </x:c>
      <x:c r="I61" s="16" t="str">
        <x:f>IF(H61="","",IF(ABS(H61)&gt;=25,"Review","OK"))</x:f>
      </x:c>
      <x:c r="J61" s="16"/>
    </x:row>
    <x:row r="62" ht="15" hidden="0" customHeight="1">
      <x:c r="A62" s="16"/>
      <x:c r="B62" s="16"/>
      <x:c r="C62" s="16"/>
      <x:c r="D62" s="16"/>
      <x:c r="E62" s="16"/>
      <x:c r="F62" s="35" t="str">
        <x:f>IF(D62="","",E62-D62)</x:f>
      </x:c>
      <x:c r="G62" s="18"/>
      <x:c r="H62" s="18" t="str">
        <x:f>IF(F62="","",F62*G62)</x:f>
      </x:c>
      <x:c r="I62" s="16" t="str">
        <x:f>IF(H62="","",IF(ABS(H62)&gt;=25,"Review","OK"))</x:f>
      </x:c>
      <x:c r="J62" s="16"/>
    </x:row>
    <x:row r="63" ht="15" hidden="0" customHeight="1">
      <x:c r="A63" s="16"/>
      <x:c r="B63" s="16"/>
      <x:c r="C63" s="16"/>
      <x:c r="D63" s="16"/>
      <x:c r="E63" s="16"/>
      <x:c r="F63" s="35" t="str">
        <x:f>IF(D63="","",E63-D63)</x:f>
      </x:c>
      <x:c r="G63" s="18"/>
      <x:c r="H63" s="18" t="str">
        <x:f>IF(F63="","",F63*G63)</x:f>
      </x:c>
      <x:c r="I63" s="16" t="str">
        <x:f>IF(H63="","",IF(ABS(H63)&gt;=25,"Review","OK"))</x:f>
      </x:c>
      <x:c r="J63" s="16"/>
    </x:row>
    <x:row r="64" ht="15" hidden="0" customHeight="1">
      <x:c r="A64" s="16"/>
      <x:c r="B64" s="16"/>
      <x:c r="C64" s="16"/>
      <x:c r="D64" s="16"/>
      <x:c r="E64" s="16"/>
      <x:c r="F64" s="35" t="str">
        <x:f>IF(D64="","",E64-D64)</x:f>
      </x:c>
      <x:c r="G64" s="18"/>
      <x:c r="H64" s="18" t="str">
        <x:f>IF(F64="","",F64*G64)</x:f>
      </x:c>
      <x:c r="I64" s="16" t="str">
        <x:f>IF(H64="","",IF(ABS(H64)&gt;=25,"Review","OK"))</x:f>
      </x:c>
      <x:c r="J64" s="16"/>
    </x:row>
    <x:row r="65" ht="15" hidden="0" customHeight="1">
      <x:c r="A65" s="16"/>
      <x:c r="B65" s="16"/>
      <x:c r="C65" s="16"/>
      <x:c r="D65" s="16"/>
      <x:c r="E65" s="16"/>
      <x:c r="F65" s="35" t="str">
        <x:f>IF(D65="","",E65-D65)</x:f>
      </x:c>
      <x:c r="G65" s="18"/>
      <x:c r="H65" s="18" t="str">
        <x:f>IF(F65="","",F65*G65)</x:f>
      </x:c>
      <x:c r="I65" s="16" t="str">
        <x:f>IF(H65="","",IF(ABS(H65)&gt;=25,"Review","OK"))</x:f>
      </x:c>
      <x:c r="J65" s="16"/>
    </x:row>
    <x:row r="66" ht="15" hidden="0" customHeight="1">
      <x:c r="A66" s="16"/>
      <x:c r="B66" s="16"/>
      <x:c r="C66" s="16"/>
      <x:c r="D66" s="16"/>
      <x:c r="E66" s="16"/>
      <x:c r="F66" s="35" t="str">
        <x:f>IF(D66="","",E66-D66)</x:f>
      </x:c>
      <x:c r="G66" s="18"/>
      <x:c r="H66" s="18" t="str">
        <x:f>IF(F66="","",F66*G66)</x:f>
      </x:c>
      <x:c r="I66" s="16" t="str">
        <x:f>IF(H66="","",IF(ABS(H66)&gt;=25,"Review","OK"))</x:f>
      </x:c>
      <x:c r="J66" s="16"/>
    </x:row>
    <x:row r="67" ht="15" hidden="0" customHeight="1">
      <x:c r="A67" s="16"/>
      <x:c r="B67" s="16"/>
      <x:c r="C67" s="16"/>
      <x:c r="D67" s="16"/>
      <x:c r="E67" s="16"/>
      <x:c r="F67" s="35" t="str">
        <x:f>IF(D67="","",E67-D67)</x:f>
      </x:c>
      <x:c r="G67" s="18"/>
      <x:c r="H67" s="18" t="str">
        <x:f>IF(F67="","",F67*G67)</x:f>
      </x:c>
      <x:c r="I67" s="16" t="str">
        <x:f>IF(H67="","",IF(ABS(H67)&gt;=25,"Review","OK"))</x:f>
      </x:c>
      <x:c r="J67" s="16"/>
    </x:row>
    <x:row r="68" ht="15" hidden="0" customHeight="1">
      <x:c r="A68" s="16"/>
      <x:c r="B68" s="16"/>
      <x:c r="C68" s="16"/>
      <x:c r="D68" s="16"/>
      <x:c r="E68" s="16"/>
      <x:c r="F68" s="35" t="str">
        <x:f>IF(D68="","",E68-D68)</x:f>
      </x:c>
      <x:c r="G68" s="18"/>
      <x:c r="H68" s="18" t="str">
        <x:f>IF(F68="","",F68*G68)</x:f>
      </x:c>
      <x:c r="I68" s="16" t="str">
        <x:f>IF(H68="","",IF(ABS(H68)&gt;=25,"Review","OK"))</x:f>
      </x:c>
      <x:c r="J68" s="16"/>
    </x:row>
    <x:row r="69" ht="15" hidden="0" customHeight="1">
      <x:c r="A69" s="16"/>
      <x:c r="B69" s="16"/>
      <x:c r="C69" s="16"/>
      <x:c r="D69" s="16"/>
      <x:c r="E69" s="16"/>
      <x:c r="F69" s="35" t="str">
        <x:f>IF(D69="","",E69-D69)</x:f>
      </x:c>
      <x:c r="G69" s="18"/>
      <x:c r="H69" s="18" t="str">
        <x:f>IF(F69="","",F69*G69)</x:f>
      </x:c>
      <x:c r="I69" s="16" t="str">
        <x:f>IF(H69="","",IF(ABS(H69)&gt;=25,"Review","OK"))</x:f>
      </x:c>
      <x:c r="J69" s="16"/>
    </x:row>
    <x:row r="70" ht="15" hidden="0" customHeight="1">
      <x:c r="A70" s="16"/>
      <x:c r="B70" s="16"/>
      <x:c r="C70" s="16"/>
      <x:c r="D70" s="16"/>
      <x:c r="E70" s="16"/>
      <x:c r="F70" s="35" t="str">
        <x:f>IF(D70="","",E70-D70)</x:f>
      </x:c>
      <x:c r="G70" s="18"/>
      <x:c r="H70" s="18" t="str">
        <x:f>IF(F70="","",F70*G70)</x:f>
      </x:c>
      <x:c r="I70" s="16" t="str">
        <x:f>IF(H70="","",IF(ABS(H70)&gt;=25,"Review","OK"))</x:f>
      </x:c>
      <x:c r="J70" s="16"/>
    </x:row>
    <x:row r="71" ht="15" hidden="0" customHeight="1">
      <x:c r="A71" s="16"/>
      <x:c r="B71" s="16"/>
      <x:c r="C71" s="16"/>
      <x:c r="D71" s="16"/>
      <x:c r="E71" s="16"/>
      <x:c r="F71" s="35" t="str">
        <x:f>IF(D71="","",E71-D71)</x:f>
      </x:c>
      <x:c r="G71" s="18"/>
      <x:c r="H71" s="18" t="str">
        <x:f>IF(F71="","",F71*G71)</x:f>
      </x:c>
      <x:c r="I71" s="16" t="str">
        <x:f>IF(H71="","",IF(ABS(H71)&gt;=25,"Review","OK"))</x:f>
      </x:c>
      <x:c r="J71" s="16"/>
    </x:row>
    <x:row r="72" ht="15" hidden="0" customHeight="1">
      <x:c r="A72" s="16"/>
      <x:c r="B72" s="16"/>
      <x:c r="C72" s="16"/>
      <x:c r="D72" s="16"/>
      <x:c r="E72" s="16"/>
      <x:c r="F72" s="35" t="str">
        <x:f>IF(D72="","",E72-D72)</x:f>
      </x:c>
      <x:c r="G72" s="18"/>
      <x:c r="H72" s="18" t="str">
        <x:f>IF(F72="","",F72*G72)</x:f>
      </x:c>
      <x:c r="I72" s="16" t="str">
        <x:f>IF(H72="","",IF(ABS(H72)&gt;=25,"Review","OK"))</x:f>
      </x:c>
      <x:c r="J72" s="16"/>
    </x:row>
    <x:row r="73" ht="15" hidden="0" customHeight="1">
      <x:c r="A73" s="16"/>
      <x:c r="B73" s="16"/>
      <x:c r="C73" s="16"/>
      <x:c r="D73" s="16"/>
      <x:c r="E73" s="16"/>
      <x:c r="F73" s="35" t="str">
        <x:f>IF(D73="","",E73-D73)</x:f>
      </x:c>
      <x:c r="G73" s="18"/>
      <x:c r="H73" s="18" t="str">
        <x:f>IF(F73="","",F73*G73)</x:f>
      </x:c>
      <x:c r="I73" s="16" t="str">
        <x:f>IF(H73="","",IF(ABS(H73)&gt;=25,"Review","OK"))</x:f>
      </x:c>
      <x:c r="J73" s="16"/>
    </x:row>
    <x:row r="74" ht="15" hidden="0" customHeight="1">
      <x:c r="A74" s="16"/>
      <x:c r="B74" s="16"/>
      <x:c r="C74" s="16"/>
      <x:c r="D74" s="16"/>
      <x:c r="E74" s="16"/>
      <x:c r="F74" s="35" t="str">
        <x:f>IF(D74="","",E74-D74)</x:f>
      </x:c>
      <x:c r="G74" s="18"/>
      <x:c r="H74" s="18" t="str">
        <x:f>IF(F74="","",F74*G74)</x:f>
      </x:c>
      <x:c r="I74" s="16" t="str">
        <x:f>IF(H74="","",IF(ABS(H74)&gt;=25,"Review","OK"))</x:f>
      </x:c>
      <x:c r="J74" s="16"/>
    </x:row>
    <x:row r="75" ht="15" hidden="0" customHeight="1">
      <x:c r="A75" s="16"/>
      <x:c r="B75" s="16"/>
      <x:c r="C75" s="16"/>
      <x:c r="D75" s="16"/>
      <x:c r="E75" s="16"/>
      <x:c r="F75" s="35" t="str">
        <x:f>IF(D75="","",E75-D75)</x:f>
      </x:c>
      <x:c r="G75" s="18"/>
      <x:c r="H75" s="18" t="str">
        <x:f>IF(F75="","",F75*G75)</x:f>
      </x:c>
      <x:c r="I75" s="16" t="str">
        <x:f>IF(H75="","",IF(ABS(H75)&gt;=25,"Review","OK"))</x:f>
      </x:c>
      <x:c r="J75" s="16"/>
    </x:row>
    <x:row r="76" ht="15" hidden="0" customHeight="1">
      <x:c r="A76" s="16"/>
      <x:c r="B76" s="16"/>
      <x:c r="C76" s="16"/>
      <x:c r="D76" s="16"/>
      <x:c r="E76" s="16"/>
      <x:c r="F76" s="35" t="str">
        <x:f>IF(D76="","",E76-D76)</x:f>
      </x:c>
      <x:c r="G76" s="18"/>
      <x:c r="H76" s="18" t="str">
        <x:f>IF(F76="","",F76*G76)</x:f>
      </x:c>
      <x:c r="I76" s="16" t="str">
        <x:f>IF(H76="","",IF(ABS(H76)&gt;=25,"Review","OK"))</x:f>
      </x:c>
      <x:c r="J76" s="16"/>
    </x:row>
    <x:row r="77" ht="15" hidden="0" customHeight="1">
      <x:c r="A77" s="16"/>
      <x:c r="B77" s="16"/>
      <x:c r="C77" s="16"/>
      <x:c r="D77" s="16"/>
      <x:c r="E77" s="16"/>
      <x:c r="F77" s="35" t="str">
        <x:f>IF(D77="","",E77-D77)</x:f>
      </x:c>
      <x:c r="G77" s="18"/>
      <x:c r="H77" s="18" t="str">
        <x:f>IF(F77="","",F77*G77)</x:f>
      </x:c>
      <x:c r="I77" s="16" t="str">
        <x:f>IF(H77="","",IF(ABS(H77)&gt;=25,"Review","OK"))</x:f>
      </x:c>
      <x:c r="J77" s="16"/>
    </x:row>
    <x:row r="78" ht="15" hidden="0" customHeight="1">
      <x:c r="A78" s="16"/>
      <x:c r="B78" s="16"/>
      <x:c r="C78" s="16"/>
      <x:c r="D78" s="16"/>
      <x:c r="E78" s="16"/>
      <x:c r="F78" s="35" t="str">
        <x:f>IF(D78="","",E78-D78)</x:f>
      </x:c>
      <x:c r="G78" s="18"/>
      <x:c r="H78" s="18" t="str">
        <x:f>IF(F78="","",F78*G78)</x:f>
      </x:c>
      <x:c r="I78" s="16" t="str">
        <x:f>IF(H78="","",IF(ABS(H78)&gt;=25,"Review","OK"))</x:f>
      </x:c>
      <x:c r="J78" s="16"/>
    </x:row>
    <x:row r="79" ht="15" hidden="0" customHeight="1">
      <x:c r="A79" s="16"/>
      <x:c r="B79" s="16"/>
      <x:c r="C79" s="16"/>
      <x:c r="D79" s="16"/>
      <x:c r="E79" s="16"/>
      <x:c r="F79" s="35" t="str">
        <x:f>IF(D79="","",E79-D79)</x:f>
      </x:c>
      <x:c r="G79" s="18"/>
      <x:c r="H79" s="18" t="str">
        <x:f>IF(F79="","",F79*G79)</x:f>
      </x:c>
      <x:c r="I79" s="16" t="str">
        <x:f>IF(H79="","",IF(ABS(H79)&gt;=25,"Review","OK"))</x:f>
      </x:c>
      <x:c r="J79" s="16"/>
    </x:row>
    <x:row r="80" ht="15" hidden="0" customHeight="1">
      <x:c r="A80" s="16"/>
      <x:c r="B80" s="16"/>
      <x:c r="C80" s="16"/>
      <x:c r="D80" s="16"/>
      <x:c r="E80" s="16"/>
      <x:c r="F80" s="35" t="str">
        <x:f>IF(D80="","",E80-D80)</x:f>
      </x:c>
      <x:c r="G80" s="18"/>
      <x:c r="H80" s="18" t="str">
        <x:f>IF(F80="","",F80*G80)</x:f>
      </x:c>
      <x:c r="I80" s="16" t="str">
        <x:f>IF(H80="","",IF(ABS(H80)&gt;=25,"Review","OK"))</x:f>
      </x:c>
      <x:c r="J80" s="16"/>
    </x:row>
    <x:row r="81" ht="15" hidden="0" customHeight="1">
      <x:c r="A81" s="16"/>
      <x:c r="B81" s="16"/>
      <x:c r="C81" s="16"/>
      <x:c r="D81" s="16"/>
      <x:c r="E81" s="16"/>
      <x:c r="F81" s="35" t="str">
        <x:f>IF(D81="","",E81-D81)</x:f>
      </x:c>
      <x:c r="G81" s="18"/>
      <x:c r="H81" s="18" t="str">
        <x:f>IF(F81="","",F81*G81)</x:f>
      </x:c>
      <x:c r="I81" s="16" t="str">
        <x:f>IF(H81="","",IF(ABS(H81)&gt;=25,"Review","OK"))</x:f>
      </x:c>
      <x:c r="J81" s="16"/>
    </x:row>
    <x:row r="82" ht="15" hidden="0" customHeight="1">
      <x:c r="A82" s="16"/>
      <x:c r="B82" s="16"/>
      <x:c r="C82" s="16"/>
      <x:c r="D82" s="16"/>
      <x:c r="E82" s="16"/>
      <x:c r="F82" s="35" t="str">
        <x:f>IF(D82="","",E82-D82)</x:f>
      </x:c>
      <x:c r="G82" s="18"/>
      <x:c r="H82" s="18" t="str">
        <x:f>IF(F82="","",F82*G82)</x:f>
      </x:c>
      <x:c r="I82" s="16" t="str">
        <x:f>IF(H82="","",IF(ABS(H82)&gt;=25,"Review","OK"))</x:f>
      </x:c>
      <x:c r="J82" s="16"/>
    </x:row>
    <x:row r="83" ht="15" hidden="0" customHeight="1">
      <x:c r="A83" s="16"/>
      <x:c r="B83" s="16"/>
      <x:c r="C83" s="16"/>
      <x:c r="D83" s="16"/>
      <x:c r="E83" s="16"/>
      <x:c r="F83" s="35" t="str">
        <x:f>IF(D83="","",E83-D83)</x:f>
      </x:c>
      <x:c r="G83" s="18"/>
      <x:c r="H83" s="18" t="str">
        <x:f>IF(F83="","",F83*G83)</x:f>
      </x:c>
      <x:c r="I83" s="16" t="str">
        <x:f>IF(H83="","",IF(ABS(H83)&gt;=25,"Review","OK"))</x:f>
      </x:c>
      <x:c r="J83" s="16"/>
    </x:row>
    <x:row r="84" ht="15" hidden="0" customHeight="1">
      <x:c r="A84" s="16"/>
      <x:c r="B84" s="16"/>
      <x:c r="C84" s="16"/>
      <x:c r="D84" s="16"/>
      <x:c r="E84" s="16"/>
      <x:c r="F84" s="35" t="str">
        <x:f>IF(D84="","",E84-D84)</x:f>
      </x:c>
      <x:c r="G84" s="18"/>
      <x:c r="H84" s="18" t="str">
        <x:f>IF(F84="","",F84*G84)</x:f>
      </x:c>
      <x:c r="I84" s="16" t="str">
        <x:f>IF(H84="","",IF(ABS(H84)&gt;=25,"Review","OK"))</x:f>
      </x:c>
      <x:c r="J84" s="16"/>
    </x:row>
    <x:row r="85" ht="15" hidden="0" customHeight="1">
      <x:c r="A85" s="16"/>
      <x:c r="B85" s="16"/>
      <x:c r="C85" s="16"/>
      <x:c r="D85" s="16"/>
      <x:c r="E85" s="16"/>
      <x:c r="F85" s="35" t="str">
        <x:f>IF(D85="","",E85-D85)</x:f>
      </x:c>
      <x:c r="G85" s="18"/>
      <x:c r="H85" s="18" t="str">
        <x:f>IF(F85="","",F85*G85)</x:f>
      </x:c>
      <x:c r="I85" s="16" t="str">
        <x:f>IF(H85="","",IF(ABS(H85)&gt;=25,"Review","OK"))</x:f>
      </x:c>
      <x:c r="J85" s="16"/>
    </x:row>
    <x:row r="86" ht="15" hidden="0" customHeight="1">
      <x:c r="A86" s="16"/>
      <x:c r="B86" s="16"/>
      <x:c r="C86" s="16"/>
      <x:c r="D86" s="16"/>
      <x:c r="E86" s="16"/>
      <x:c r="F86" s="35" t="str">
        <x:f>IF(D86="","",E86-D86)</x:f>
      </x:c>
      <x:c r="G86" s="18"/>
      <x:c r="H86" s="18" t="str">
        <x:f>IF(F86="","",F86*G86)</x:f>
      </x:c>
      <x:c r="I86" s="16" t="str">
        <x:f>IF(H86="","",IF(ABS(H86)&gt;=25,"Review","OK"))</x:f>
      </x:c>
      <x:c r="J86" s="16"/>
    </x:row>
    <x:row r="87" ht="15" hidden="0" customHeight="1">
      <x:c r="A87" s="16"/>
      <x:c r="B87" s="16"/>
      <x:c r="C87" s="16"/>
      <x:c r="D87" s="16"/>
      <x:c r="E87" s="16"/>
      <x:c r="F87" s="35" t="str">
        <x:f>IF(D87="","",E87-D87)</x:f>
      </x:c>
      <x:c r="G87" s="18"/>
      <x:c r="H87" s="18" t="str">
        <x:f>IF(F87="","",F87*G87)</x:f>
      </x:c>
      <x:c r="I87" s="16" t="str">
        <x:f>IF(H87="","",IF(ABS(H87)&gt;=25,"Review","OK"))</x:f>
      </x:c>
      <x:c r="J87" s="16"/>
    </x:row>
    <x:row r="88" ht="15" hidden="0" customHeight="1">
      <x:c r="A88" s="16"/>
      <x:c r="B88" s="16"/>
      <x:c r="C88" s="16"/>
      <x:c r="D88" s="16"/>
      <x:c r="E88" s="16"/>
      <x:c r="F88" s="35" t="str">
        <x:f>IF(D88="","",E88-D88)</x:f>
      </x:c>
      <x:c r="G88" s="18"/>
      <x:c r="H88" s="18" t="str">
        <x:f>IF(F88="","",F88*G88)</x:f>
      </x:c>
      <x:c r="I88" s="16" t="str">
        <x:f>IF(H88="","",IF(ABS(H88)&gt;=25,"Review","OK"))</x:f>
      </x:c>
      <x:c r="J88" s="16"/>
    </x:row>
    <x:row r="89" ht="15" hidden="0" customHeight="1">
      <x:c r="A89" s="16"/>
      <x:c r="B89" s="16"/>
      <x:c r="C89" s="16"/>
      <x:c r="D89" s="16"/>
      <x:c r="E89" s="16"/>
      <x:c r="F89" s="35" t="str">
        <x:f>IF(D89="","",E89-D89)</x:f>
      </x:c>
      <x:c r="G89" s="18"/>
      <x:c r="H89" s="18" t="str">
        <x:f>IF(F89="","",F89*G89)</x:f>
      </x:c>
      <x:c r="I89" s="16" t="str">
        <x:f>IF(H89="","",IF(ABS(H89)&gt;=25,"Review","OK"))</x:f>
      </x:c>
      <x:c r="J89" s="16"/>
    </x:row>
    <x:row r="90" ht="15" hidden="0" customHeight="1">
      <x:c r="A90" s="16"/>
      <x:c r="B90" s="16"/>
      <x:c r="C90" s="16"/>
      <x:c r="D90" s="16"/>
      <x:c r="E90" s="16"/>
      <x:c r="F90" s="35" t="str">
        <x:f>IF(D90="","",E90-D90)</x:f>
      </x:c>
      <x:c r="G90" s="18"/>
      <x:c r="H90" s="18" t="str">
        <x:f>IF(F90="","",F90*G90)</x:f>
      </x:c>
      <x:c r="I90" s="16" t="str">
        <x:f>IF(H90="","",IF(ABS(H90)&gt;=25,"Review","OK"))</x:f>
      </x:c>
      <x:c r="J90" s="16"/>
    </x:row>
    <x:row r="91" ht="15" hidden="0" customHeight="1">
      <x:c r="A91" s="16"/>
      <x:c r="B91" s="16"/>
      <x:c r="C91" s="16"/>
      <x:c r="D91" s="16"/>
      <x:c r="E91" s="16"/>
      <x:c r="F91" s="35" t="str">
        <x:f>IF(D91="","",E91-D91)</x:f>
      </x:c>
      <x:c r="G91" s="18"/>
      <x:c r="H91" s="18" t="str">
        <x:f>IF(F91="","",F91*G91)</x:f>
      </x:c>
      <x:c r="I91" s="16" t="str">
        <x:f>IF(H91="","",IF(ABS(H91)&gt;=25,"Review","OK"))</x:f>
      </x:c>
      <x:c r="J91" s="16"/>
    </x:row>
    <x:row r="92" ht="15" hidden="0" customHeight="1">
      <x:c r="A92" s="16"/>
      <x:c r="B92" s="16"/>
      <x:c r="C92" s="16"/>
      <x:c r="D92" s="16"/>
      <x:c r="E92" s="16"/>
      <x:c r="F92" s="35" t="str">
        <x:f>IF(D92="","",E92-D92)</x:f>
      </x:c>
      <x:c r="G92" s="18"/>
      <x:c r="H92" s="18" t="str">
        <x:f>IF(F92="","",F92*G92)</x:f>
      </x:c>
      <x:c r="I92" s="16" t="str">
        <x:f>IF(H92="","",IF(ABS(H92)&gt;=25,"Review","OK"))</x:f>
      </x:c>
      <x:c r="J92" s="16"/>
    </x:row>
    <x:row r="93" ht="15" hidden="0" customHeight="1">
      <x:c r="A93" s="16"/>
      <x:c r="B93" s="16"/>
      <x:c r="C93" s="16"/>
      <x:c r="D93" s="16"/>
      <x:c r="E93" s="16"/>
      <x:c r="F93" s="35" t="str">
        <x:f>IF(D93="","",E93-D93)</x:f>
      </x:c>
      <x:c r="G93" s="18"/>
      <x:c r="H93" s="18" t="str">
        <x:f>IF(F93="","",F93*G93)</x:f>
      </x:c>
      <x:c r="I93" s="16" t="str">
        <x:f>IF(H93="","",IF(ABS(H93)&gt;=25,"Review","OK"))</x:f>
      </x:c>
      <x:c r="J93" s="16"/>
    </x:row>
    <x:row r="94" ht="15" hidden="0" customHeight="1">
      <x:c r="A94" s="16"/>
      <x:c r="B94" s="16"/>
      <x:c r="C94" s="16"/>
      <x:c r="D94" s="16"/>
      <x:c r="E94" s="16"/>
      <x:c r="F94" s="35" t="str">
        <x:f>IF(D94="","",E94-D94)</x:f>
      </x:c>
      <x:c r="G94" s="18"/>
      <x:c r="H94" s="18" t="str">
        <x:f>IF(F94="","",F94*G94)</x:f>
      </x:c>
      <x:c r="I94" s="16" t="str">
        <x:f>IF(H94="","",IF(ABS(H94)&gt;=25,"Review","OK"))</x:f>
      </x:c>
      <x:c r="J94" s="16"/>
    </x:row>
    <x:row r="95" ht="15" hidden="0" customHeight="1">
      <x:c r="A95" s="16"/>
      <x:c r="B95" s="16"/>
      <x:c r="C95" s="16"/>
      <x:c r="D95" s="16"/>
      <x:c r="E95" s="16"/>
      <x:c r="F95" s="35" t="str">
        <x:f>IF(D95="","",E95-D95)</x:f>
      </x:c>
      <x:c r="G95" s="18"/>
      <x:c r="H95" s="18" t="str">
        <x:f>IF(F95="","",F95*G95)</x:f>
      </x:c>
      <x:c r="I95" s="16" t="str">
        <x:f>IF(H95="","",IF(ABS(H95)&gt;=25,"Review","OK"))</x:f>
      </x:c>
      <x:c r="J95" s="16"/>
    </x:row>
    <x:row r="96" ht="15" hidden="0" customHeight="1">
      <x:c r="A96" s="16"/>
      <x:c r="B96" s="16"/>
      <x:c r="C96" s="16"/>
      <x:c r="D96" s="16"/>
      <x:c r="E96" s="16"/>
      <x:c r="F96" s="35" t="str">
        <x:f>IF(D96="","",E96-D96)</x:f>
      </x:c>
      <x:c r="G96" s="18"/>
      <x:c r="H96" s="18" t="str">
        <x:f>IF(F96="","",F96*G96)</x:f>
      </x:c>
      <x:c r="I96" s="16" t="str">
        <x:f>IF(H96="","",IF(ABS(H96)&gt;=25,"Review","OK"))</x:f>
      </x:c>
      <x:c r="J96" s="16"/>
    </x:row>
    <x:row r="97" ht="15" hidden="0" customHeight="1">
      <x:c r="A97" s="16"/>
      <x:c r="B97" s="16"/>
      <x:c r="C97" s="16"/>
      <x:c r="D97" s="16"/>
      <x:c r="E97" s="16"/>
      <x:c r="F97" s="35" t="str">
        <x:f>IF(D97="","",E97-D97)</x:f>
      </x:c>
      <x:c r="G97" s="18"/>
      <x:c r="H97" s="18" t="str">
        <x:f>IF(F97="","",F97*G97)</x:f>
      </x:c>
      <x:c r="I97" s="16" t="str">
        <x:f>IF(H97="","",IF(ABS(H97)&gt;=25,"Review","OK"))</x:f>
      </x:c>
      <x:c r="J97" s="16"/>
    </x:row>
    <x:row r="98" ht="15" hidden="0" customHeight="1">
      <x:c r="A98" s="16"/>
      <x:c r="B98" s="16"/>
      <x:c r="C98" s="16"/>
      <x:c r="D98" s="16"/>
      <x:c r="E98" s="16"/>
      <x:c r="F98" s="35" t="str">
        <x:f>IF(D98="","",E98-D98)</x:f>
      </x:c>
      <x:c r="G98" s="18"/>
      <x:c r="H98" s="18" t="str">
        <x:f>IF(F98="","",F98*G98)</x:f>
      </x:c>
      <x:c r="I98" s="16" t="str">
        <x:f>IF(H98="","",IF(ABS(H98)&gt;=25,"Review","OK"))</x:f>
      </x:c>
      <x:c r="J98" s="16"/>
    </x:row>
    <x:row r="99" ht="15" hidden="0" customHeight="1">
      <x:c r="A99" s="16"/>
      <x:c r="B99" s="16"/>
      <x:c r="C99" s="16"/>
      <x:c r="D99" s="16"/>
      <x:c r="E99" s="16"/>
      <x:c r="F99" s="35" t="str">
        <x:f>IF(D99="","",E99-D99)</x:f>
      </x:c>
      <x:c r="G99" s="18"/>
      <x:c r="H99" s="18" t="str">
        <x:f>IF(F99="","",F99*G99)</x:f>
      </x:c>
      <x:c r="I99" s="16" t="str">
        <x:f>IF(H99="","",IF(ABS(H99)&gt;=25,"Review","OK"))</x:f>
      </x:c>
      <x:c r="J99" s="16"/>
    </x:row>
    <x:row r="100" ht="15" hidden="0" customHeight="1">
      <x:c r="A100" s="16"/>
      <x:c r="B100" s="16"/>
      <x:c r="C100" s="16"/>
      <x:c r="D100" s="16"/>
      <x:c r="E100" s="16"/>
      <x:c r="F100" s="35" t="str">
        <x:f>IF(D100="","",E100-D100)</x:f>
      </x:c>
      <x:c r="G100" s="18"/>
      <x:c r="H100" s="18" t="str">
        <x:f>IF(F100="","",F100*G100)</x:f>
      </x:c>
      <x:c r="I100" s="16" t="str">
        <x:f>IF(H100="","",IF(ABS(H100)&gt;=25,"Review","OK"))</x:f>
      </x:c>
      <x:c r="J100" s="16"/>
    </x:row>
    <x:row r="101" ht="15" hidden="0" customHeight="1">
      <x:c r="A101" s="16"/>
      <x:c r="B101" s="16"/>
      <x:c r="C101" s="16"/>
      <x:c r="D101" s="16"/>
      <x:c r="E101" s="16"/>
      <x:c r="F101" s="35" t="str">
        <x:f>IF(D101="","",E101-D101)</x:f>
      </x:c>
      <x:c r="G101" s="18"/>
      <x:c r="H101" s="18" t="str">
        <x:f>IF(F101="","",F101*G101)</x:f>
      </x:c>
      <x:c r="I101" s="16" t="str">
        <x:f>IF(H101="","",IF(ABS(H101)&gt;=25,"Review","OK"))</x:f>
      </x:c>
      <x:c r="J101" s="16"/>
    </x:row>
    <x:row r="102" ht="15" hidden="0" customHeight="1">
      <x:c r="A102" s="16"/>
      <x:c r="B102" s="16"/>
      <x:c r="C102" s="16"/>
      <x:c r="D102" s="16"/>
      <x:c r="E102" s="16"/>
      <x:c r="F102" s="35" t="str">
        <x:f>IF(D102="","",E102-D102)</x:f>
      </x:c>
      <x:c r="G102" s="18"/>
      <x:c r="H102" s="18" t="str">
        <x:f>IF(F102="","",F102*G102)</x:f>
      </x:c>
      <x:c r="I102" s="16" t="str">
        <x:f>IF(H102="","",IF(ABS(H102)&gt;=25,"Review","OK"))</x:f>
      </x:c>
      <x:c r="J102" s="16"/>
    </x:row>
    <x:row r="103" ht="15" hidden="0" customHeight="1">
      <x:c r="A103" s="16"/>
      <x:c r="B103" s="16"/>
      <x:c r="C103" s="16"/>
      <x:c r="D103" s="16"/>
      <x:c r="E103" s="16"/>
      <x:c r="F103" s="35" t="str">
        <x:f>IF(D103="","",E103-D103)</x:f>
      </x:c>
      <x:c r="G103" s="18"/>
      <x:c r="H103" s="18" t="str">
        <x:f>IF(F103="","",F103*G103)</x:f>
      </x:c>
      <x:c r="I103" s="16" t="str">
        <x:f>IF(H103="","",IF(ABS(H103)&gt;=25,"Review","OK"))</x:f>
      </x:c>
      <x:c r="J103" s="16"/>
    </x:row>
    <x:row r="104" ht="15" hidden="0" customHeight="1">
      <x:c r="A104" s="16"/>
      <x:c r="B104" s="16"/>
      <x:c r="C104" s="16"/>
      <x:c r="D104" s="16"/>
      <x:c r="E104" s="16"/>
      <x:c r="F104" s="35" t="str">
        <x:f>IF(D104="","",E104-D104)</x:f>
      </x:c>
      <x:c r="G104" s="18"/>
      <x:c r="H104" s="18" t="str">
        <x:f>IF(F104="","",F104*G104)</x:f>
      </x:c>
      <x:c r="I104" s="16" t="str">
        <x:f>IF(H104="","",IF(ABS(H104)&gt;=25,"Review","OK"))</x:f>
      </x:c>
      <x:c r="J104" s="16"/>
    </x:row>
  </x:sheetData>
  <x:mergeCells>
    <x:mergeCell ref="A1:J1"/>
    <x:mergeCell ref="A2:J2"/>
  </x:mergeCells>
  <x:conditionalFormatting sqref="I5:I104">
    <x:cfRule type="containsText" dxfId="2" priority="1" operator="containsText" text="Review"/>
    <x:cfRule type="containsText" dxfId="3" priority="2" operator="containsText" text="OK"/>
  </x:conditionalFormatting>
  <x:dataValidations count="1">
    <x:dataValidation type="list" sqref="C5:C104">
      <x:formula1>"g,kg,ml,l,unit"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9" hidden="0" customWidth="1"/>
    <x:col min="3" max="3" width="22" hidden="0" customWidth="1"/>
    <x:col min="4" max="4" width="2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8" hidden="0" customWidth="1"/>
    <x:col min="11" max="11" width="34" hidden="0" customWidth="1"/>
  </x:cols>
  <x:sheetData>
    <x:row r="1" ht="38" hidden="0" customHeight="1">
      <x:c r="A1" s="3" t="str">
        <x:v>RestoVector · Waste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hidden="0" customHeight="1">
      <x:c r="A2" s="7" t="str">
        <x:v>Record quantity, cost, reason and action. Total and preventable waste calculate automatically.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 ht="15" hidden="0" customHeight="1">
      <x:c r="D3" s="33" t="str">
        <x:v>Total waste</x:v>
      </x:c>
      <x:c r="E3" s="36" t="n">
        <x:f>SUM(H5:H104)</x:f>
        <x:v>5.398000000000001</x:v>
      </x:c>
      <x:c r="F3" s="33" t="str">
        <x:v>Preventable waste</x:v>
      </x:c>
      <x:c r="G3" s="36" t="n">
        <x:f>SUMIF(I5:I104,"Yes",H5:H104)</x:f>
        <x:v>5.3260000000000005</x:v>
      </x:c>
    </x:row>
    <x:row r="4" ht="15" hidden="0" customHeight="1">
      <x:c r="A4" s="12" t="str">
        <x:v>Date</x:v>
      </x:c>
      <x:c r="B4" s="12" t="str">
        <x:v>Location</x:v>
      </x:c>
      <x:c r="C4" s="12" t="str">
        <x:v>Product</x:v>
      </x:c>
      <x:c r="D4" s="12" t="str">
        <x:v>Reason</x:v>
      </x:c>
      <x:c r="E4" s="12" t="str">
        <x:v>Quantity</x:v>
      </x:c>
      <x:c r="F4" s="12" t="str">
        <x:v>Unit</x:v>
      </x:c>
      <x:c r="G4" s="12" t="str">
        <x:v>Unit cost</x:v>
      </x:c>
      <x:c r="H4" s="12" t="str">
        <x:v>Waste cost</x:v>
      </x:c>
      <x:c r="I4" s="12" t="str">
        <x:v>Preventable</x:v>
      </x:c>
      <x:c r="J4" s="12" t="str">
        <x:v>Owner</x:v>
      </x:c>
      <x:c r="K4" s="12" t="str">
        <x:v>Action</x:v>
      </x:c>
    </x:row>
    <x:row r="5" ht="15" hidden="0" customHeight="1">
      <x:c r="A5" s="37" t="n">
        <x:v>46255</x:v>
      </x:c>
      <x:c r="B5" s="16" t="str">
        <x:v>Main Kitchen</x:v>
      </x:c>
      <x:c r="C5" s="16" t="str">
        <x:v>Sea bass</x:v>
      </x:c>
      <x:c r="D5" s="16" t="str">
        <x:v>Overproduction</x:v>
      </x:c>
      <x:c r="E5" s="16" t="n">
        <x:v>120</x:v>
      </x:c>
      <x:c r="F5" s="16" t="str">
        <x:v>g</x:v>
      </x:c>
      <x:c r="G5" s="17" t="n">
        <x:v>0.0173</x:v>
      </x:c>
      <x:c r="H5" s="17" t="n">
        <x:f>IF(E5="","",E5*G5)</x:f>
        <x:v>2.076</x:v>
      </x:c>
      <x:c r="I5" s="16" t="str">
        <x:v>Yes</x:v>
      </x:c>
      <x:c r="J5" s="16" t="str">
        <x:v>Head chef</x:v>
      </x:c>
      <x:c r="K5" s="16" t="str">
        <x:v>Reduce batch 15% and compare sales</x:v>
      </x:c>
    </x:row>
    <x:row r="6" ht="15" hidden="0" customHeight="1">
      <x:c r="A6" s="37" t="n">
        <x:v>46255</x:v>
      </x:c>
      <x:c r="B6" s="16" t="str">
        <x:v>Main Kitchen</x:v>
      </x:c>
      <x:c r="C6" s="16" t="str">
        <x:v>Chicken breast</x:v>
      </x:c>
      <x:c r="D6" s="16" t="str">
        <x:v>Trim/preparation</x:v>
      </x:c>
      <x:c r="E6" s="16" t="n">
        <x:v>136</x:v>
      </x:c>
      <x:c r="F6" s="16" t="str">
        <x:v>g</x:v>
      </x:c>
      <x:c r="G6" s="17" t="n">
        <x:v>0.0077</x:v>
      </x:c>
      <x:c r="H6" s="17" t="n">
        <x:f>IF(E6="","",E6*G6)</x:f>
        <x:v>1.0472000000000001</x:v>
      </x:c>
      <x:c r="I6" s="16" t="str">
        <x:v>Yes</x:v>
      </x:c>
      <x:c r="J6" s="16" t="str">
        <x:v>Head chef</x:v>
      </x:c>
      <x:c r="K6" s="16" t="str">
        <x:v>Review portioning and yield</x:v>
      </x:c>
    </x:row>
    <x:row r="7" ht="15" hidden="0" customHeight="1">
      <x:c r="A7" s="37" t="n">
        <x:v>46256</x:v>
      </x:c>
      <x:c r="B7" s="16" t="str">
        <x:v>Bar</x:v>
      </x:c>
      <x:c r="C7" s="16" t="str">
        <x:v>Rioja Crianza</x:v>
      </x:c>
      <x:c r="D7" s="16" t="str">
        <x:v>Trim/preparation</x:v>
      </x:c>
      <x:c r="E7" s="16" t="n">
        <x:v>0.15</x:v>
      </x:c>
      <x:c r="F7" s="16" t="str">
        <x:v>unit</x:v>
      </x:c>
      <x:c r="G7" s="17" t="n">
        <x:v>7</x:v>
      </x:c>
      <x:c r="H7" s="17" t="n">
        <x:f>IF(E7="","",E7*G7)</x:f>
        <x:v>1.05</x:v>
      </x:c>
      <x:c r="I7" s="16" t="str">
        <x:v>Yes</x:v>
      </x:c>
      <x:c r="J7" s="16" t="str">
        <x:v>Bar</x:v>
      </x:c>
      <x:c r="K7" s="16" t="str">
        <x:v>Review preparation technique</x:v>
      </x:c>
    </x:row>
    <x:row r="8" ht="15" hidden="0" customHeight="1">
      <x:c r="A8" s="37" t="n">
        <x:v>46256</x:v>
      </x:c>
      <x:c r="B8" s="16" t="str">
        <x:v>Bar</x:v>
      </x:c>
      <x:c r="C8" s="16" t="str">
        <x:v>Estrella Damm 33cl</x:v>
      </x:c>
      <x:c r="D8" s="16" t="str">
        <x:v>Spoilage</x:v>
      </x:c>
      <x:c r="E8" s="16" t="n">
        <x:v>1</x:v>
      </x:c>
      <x:c r="F8" s="16" t="str">
        <x:v>unit</x:v>
      </x:c>
      <x:c r="G8" s="17" t="n">
        <x:v>0.75</x:v>
      </x:c>
      <x:c r="H8" s="17" t="n">
        <x:f>IF(E8="","",E8*G8)</x:f>
        <x:v>0.75</x:v>
      </x:c>
      <x:c r="I8" s="16" t="str">
        <x:v>Yes</x:v>
      </x:c>
      <x:c r="J8" s="16" t="str">
        <x:v>Bar</x:v>
      </x:c>
      <x:c r="K8" s="16" t="str">
        <x:v>Apply FEFO and reduce order</x:v>
      </x:c>
    </x:row>
    <x:row r="9" ht="15" hidden="0" customHeight="1">
      <x:c r="A9" s="37" t="n">
        <x:v>46257</x:v>
      </x:c>
      <x:c r="B9" s="16" t="str">
        <x:v>Main Kitchen</x:v>
      </x:c>
      <x:c r="C9" s="16" t="str">
        <x:v>Butter</x:v>
      </x:c>
      <x:c r="D9" s="16" t="str">
        <x:v>Spoilage</x:v>
      </x:c>
      <x:c r="E9" s="16" t="n">
        <x:v>41</x:v>
      </x:c>
      <x:c r="F9" s="16" t="str">
        <x:v>g</x:v>
      </x:c>
      <x:c r="G9" s="17" t="n">
        <x:v>0.0088</x:v>
      </x:c>
      <x:c r="H9" s="17" t="n">
        <x:f>IF(E9="","",E9*G9)</x:f>
        <x:v>0.3608</x:v>
      </x:c>
      <x:c r="I9" s="16" t="str">
        <x:v>Yes</x:v>
      </x:c>
      <x:c r="J9" s="16" t="str">
        <x:v>Purchasing</x:v>
      </x:c>
      <x:c r="K9" s="16" t="str">
        <x:v>Buy smaller supplier packs</x:v>
      </x:c>
    </x:row>
    <x:row r="10" ht="15" hidden="0" customHeight="1">
      <x:c r="A10" s="37" t="n">
        <x:v>46257</x:v>
      </x:c>
      <x:c r="B10" s="16" t="str">
        <x:v>Main Kitchen</x:v>
      </x:c>
      <x:c r="C10" s="16" t="str">
        <x:v>Whole milk</x:v>
      </x:c>
      <x:c r="D10" s="16" t="str">
        <x:v>Overproduction</x:v>
      </x:c>
      <x:c r="E10" s="16" t="n">
        <x:v>35</x:v>
      </x:c>
      <x:c r="F10" s="16" t="str">
        <x:v>ml</x:v>
      </x:c>
      <x:c r="G10" s="17" t="n">
        <x:v>0.0012</x:v>
      </x:c>
      <x:c r="H10" s="17" t="n">
        <x:f>IF(E10="","",E10*G10)</x:f>
        <x:v>0.041999999999999996</x:v>
      </x:c>
      <x:c r="I10" s="16" t="str">
        <x:v>Yes</x:v>
      </x:c>
      <x:c r="J10" s="16" t="str">
        <x:v>Kitchen</x:v>
      </x:c>
      <x:c r="K10" s="16" t="str">
        <x:v>Align production with bookings</x:v>
      </x:c>
    </x:row>
    <x:row r="11" ht="15" hidden="0" customHeight="1">
      <x:c r="A11" s="37" t="n">
        <x:v>46258</x:v>
      </x:c>
      <x:c r="B11" s="16" t="str">
        <x:v>Main Kitchen</x:v>
      </x:c>
      <x:c r="C11" s="16" t="str">
        <x:v>Flour</x:v>
      </x:c>
      <x:c r="D11" s="16" t="str">
        <x:v>Breakage</x:v>
      </x:c>
      <x:c r="E11" s="16" t="n">
        <x:v>90</x:v>
      </x:c>
      <x:c r="F11" s="16" t="str">
        <x:v>g</x:v>
      </x:c>
      <x:c r="G11" s="17" t="n">
        <x:v>0.0008</x:v>
      </x:c>
      <x:c r="H11" s="17" t="n">
        <x:f>IF(E11="","",E11*G11)</x:f>
        <x:v>0.07200000000000001</x:v>
      </x:c>
      <x:c r="I11" s="16" t="str">
        <x:v>No</x:v>
      </x:c>
      <x:c r="J11" s="16" t="str">
        <x:v>Kitchen</x:v>
      </x:c>
      <x:c r="K11" s="16" t="str">
        <x:v>Review storage</x:v>
      </x:c>
    </x:row>
    <x:row r="12" ht="15" hidden="0" customHeight="1">
      <x:c r="A12" s="37"/>
      <x:c r="B12" s="16"/>
      <x:c r="C12" s="16"/>
      <x:c r="D12" s="16"/>
      <x:c r="E12" s="16"/>
      <x:c r="F12" s="16"/>
      <x:c r="G12" s="17"/>
      <x:c r="H12" s="17" t="str">
        <x:f>IF(E12="","",E12*G12)</x:f>
      </x:c>
      <x:c r="I12" s="16"/>
      <x:c r="J12" s="16"/>
      <x:c r="K12" s="16"/>
    </x:row>
    <x:row r="13" ht="15" hidden="0" customHeight="1">
      <x:c r="A13" s="37"/>
      <x:c r="B13" s="16"/>
      <x:c r="C13" s="16"/>
      <x:c r="D13" s="16"/>
      <x:c r="E13" s="16"/>
      <x:c r="F13" s="16"/>
      <x:c r="G13" s="17"/>
      <x:c r="H13" s="17" t="str">
        <x:f>IF(E13="","",E13*G13)</x:f>
      </x:c>
      <x:c r="I13" s="16"/>
      <x:c r="J13" s="16"/>
      <x:c r="K13" s="16"/>
    </x:row>
    <x:row r="14" ht="15" hidden="0" customHeight="1">
      <x:c r="A14" s="37"/>
      <x:c r="B14" s="16"/>
      <x:c r="C14" s="16"/>
      <x:c r="D14" s="16"/>
      <x:c r="E14" s="16"/>
      <x:c r="F14" s="16"/>
      <x:c r="G14" s="17"/>
      <x:c r="H14" s="17" t="str">
        <x:f>IF(E14="","",E14*G14)</x:f>
      </x:c>
      <x:c r="I14" s="16"/>
      <x:c r="J14" s="16"/>
      <x:c r="K14" s="16"/>
    </x:row>
    <x:row r="15" ht="15" hidden="0" customHeight="1">
      <x:c r="A15" s="37"/>
      <x:c r="B15" s="16"/>
      <x:c r="C15" s="16"/>
      <x:c r="D15" s="16"/>
      <x:c r="E15" s="16"/>
      <x:c r="F15" s="16"/>
      <x:c r="G15" s="17"/>
      <x:c r="H15" s="17" t="str">
        <x:f>IF(E15="","",E15*G15)</x:f>
      </x:c>
      <x:c r="I15" s="16"/>
      <x:c r="J15" s="16"/>
      <x:c r="K15" s="16"/>
    </x:row>
    <x:row r="16" ht="15" hidden="0" customHeight="1">
      <x:c r="A16" s="37"/>
      <x:c r="B16" s="16"/>
      <x:c r="C16" s="16"/>
      <x:c r="D16" s="16"/>
      <x:c r="E16" s="16"/>
      <x:c r="F16" s="16"/>
      <x:c r="G16" s="17"/>
      <x:c r="H16" s="17" t="str">
        <x:f>IF(E16="","",E16*G16)</x:f>
      </x:c>
      <x:c r="I16" s="16"/>
      <x:c r="J16" s="16"/>
      <x:c r="K16" s="16"/>
    </x:row>
    <x:row r="17" ht="15" hidden="0" customHeight="1">
      <x:c r="A17" s="37"/>
      <x:c r="B17" s="16"/>
      <x:c r="C17" s="16"/>
      <x:c r="D17" s="16"/>
      <x:c r="E17" s="16"/>
      <x:c r="F17" s="16"/>
      <x:c r="G17" s="17"/>
      <x:c r="H17" s="17" t="str">
        <x:f>IF(E17="","",E17*G17)</x:f>
      </x:c>
      <x:c r="I17" s="16"/>
      <x:c r="J17" s="16"/>
      <x:c r="K17" s="16"/>
    </x:row>
    <x:row r="18" ht="15" hidden="0" customHeight="1">
      <x:c r="A18" s="37"/>
      <x:c r="B18" s="16"/>
      <x:c r="C18" s="16"/>
      <x:c r="D18" s="16"/>
      <x:c r="E18" s="16"/>
      <x:c r="F18" s="16"/>
      <x:c r="G18" s="17"/>
      <x:c r="H18" s="17" t="str">
        <x:f>IF(E18="","",E18*G18)</x:f>
      </x:c>
      <x:c r="I18" s="16"/>
      <x:c r="J18" s="16"/>
      <x:c r="K18" s="16"/>
    </x:row>
    <x:row r="19" ht="15" hidden="0" customHeight="1">
      <x:c r="A19" s="37"/>
      <x:c r="B19" s="16"/>
      <x:c r="C19" s="16"/>
      <x:c r="D19" s="16"/>
      <x:c r="E19" s="16"/>
      <x:c r="F19" s="16"/>
      <x:c r="G19" s="17"/>
      <x:c r="H19" s="17" t="str">
        <x:f>IF(E19="","",E19*G19)</x:f>
      </x:c>
      <x:c r="I19" s="16"/>
      <x:c r="J19" s="16"/>
      <x:c r="K19" s="16"/>
    </x:row>
    <x:row r="20" ht="15" hidden="0" customHeight="1">
      <x:c r="A20" s="37"/>
      <x:c r="B20" s="16"/>
      <x:c r="C20" s="16"/>
      <x:c r="D20" s="16"/>
      <x:c r="E20" s="16"/>
      <x:c r="F20" s="16"/>
      <x:c r="G20" s="17"/>
      <x:c r="H20" s="17" t="str">
        <x:f>IF(E20="","",E20*G20)</x:f>
      </x:c>
      <x:c r="I20" s="16"/>
      <x:c r="J20" s="16"/>
      <x:c r="K20" s="16"/>
    </x:row>
    <x:row r="21" ht="15" hidden="0" customHeight="1">
      <x:c r="A21" s="37"/>
      <x:c r="B21" s="16"/>
      <x:c r="C21" s="16"/>
      <x:c r="D21" s="16"/>
      <x:c r="E21" s="16"/>
      <x:c r="F21" s="16"/>
      <x:c r="G21" s="17"/>
      <x:c r="H21" s="17" t="str">
        <x:f>IF(E21="","",E21*G21)</x:f>
      </x:c>
      <x:c r="I21" s="16"/>
      <x:c r="J21" s="16"/>
      <x:c r="K21" s="16"/>
    </x:row>
    <x:row r="22" ht="15" hidden="0" customHeight="1">
      <x:c r="A22" s="37"/>
      <x:c r="B22" s="16"/>
      <x:c r="C22" s="16"/>
      <x:c r="D22" s="16"/>
      <x:c r="E22" s="16"/>
      <x:c r="F22" s="16"/>
      <x:c r="G22" s="17"/>
      <x:c r="H22" s="17" t="str">
        <x:f>IF(E22="","",E22*G22)</x:f>
      </x:c>
      <x:c r="I22" s="16"/>
      <x:c r="J22" s="16"/>
      <x:c r="K22" s="16"/>
    </x:row>
    <x:row r="23" ht="15" hidden="0" customHeight="1">
      <x:c r="A23" s="37"/>
      <x:c r="B23" s="16"/>
      <x:c r="C23" s="16"/>
      <x:c r="D23" s="16"/>
      <x:c r="E23" s="16"/>
      <x:c r="F23" s="16"/>
      <x:c r="G23" s="17"/>
      <x:c r="H23" s="17" t="str">
        <x:f>IF(E23="","",E23*G23)</x:f>
      </x:c>
      <x:c r="I23" s="16"/>
      <x:c r="J23" s="16"/>
      <x:c r="K23" s="16"/>
    </x:row>
    <x:row r="24" ht="15" hidden="0" customHeight="1">
      <x:c r="A24" s="37"/>
      <x:c r="B24" s="16"/>
      <x:c r="C24" s="16"/>
      <x:c r="D24" s="16"/>
      <x:c r="E24" s="16"/>
      <x:c r="F24" s="16"/>
      <x:c r="G24" s="17"/>
      <x:c r="H24" s="17" t="str">
        <x:f>IF(E24="","",E24*G24)</x:f>
      </x:c>
      <x:c r="I24" s="16"/>
      <x:c r="J24" s="16"/>
      <x:c r="K24" s="16"/>
    </x:row>
    <x:row r="25" ht="15" hidden="0" customHeight="1">
      <x:c r="A25" s="37"/>
      <x:c r="B25" s="16"/>
      <x:c r="C25" s="16"/>
      <x:c r="D25" s="16"/>
      <x:c r="E25" s="16"/>
      <x:c r="F25" s="16"/>
      <x:c r="G25" s="17"/>
      <x:c r="H25" s="17" t="str">
        <x:f>IF(E25="","",E25*G25)</x:f>
      </x:c>
      <x:c r="I25" s="16"/>
      <x:c r="J25" s="16"/>
      <x:c r="K25" s="16"/>
    </x:row>
    <x:row r="26" ht="15" hidden="0" customHeight="1">
      <x:c r="A26" s="37"/>
      <x:c r="B26" s="16"/>
      <x:c r="C26" s="16"/>
      <x:c r="D26" s="16"/>
      <x:c r="E26" s="16"/>
      <x:c r="F26" s="16"/>
      <x:c r="G26" s="17"/>
      <x:c r="H26" s="17" t="str">
        <x:f>IF(E26="","",E26*G26)</x:f>
      </x:c>
      <x:c r="I26" s="16"/>
      <x:c r="J26" s="16"/>
      <x:c r="K26" s="16"/>
    </x:row>
    <x:row r="27" ht="15" hidden="0" customHeight="1">
      <x:c r="A27" s="37"/>
      <x:c r="B27" s="16"/>
      <x:c r="C27" s="16"/>
      <x:c r="D27" s="16"/>
      <x:c r="E27" s="16"/>
      <x:c r="F27" s="16"/>
      <x:c r="G27" s="17"/>
      <x:c r="H27" s="17" t="str">
        <x:f>IF(E27="","",E27*G27)</x:f>
      </x:c>
      <x:c r="I27" s="16"/>
      <x:c r="J27" s="16"/>
      <x:c r="K27" s="16"/>
    </x:row>
    <x:row r="28" ht="15" hidden="0" customHeight="1">
      <x:c r="A28" s="37"/>
      <x:c r="B28" s="16"/>
      <x:c r="C28" s="16"/>
      <x:c r="D28" s="16"/>
      <x:c r="E28" s="16"/>
      <x:c r="F28" s="16"/>
      <x:c r="G28" s="17"/>
      <x:c r="H28" s="17" t="str">
        <x:f>IF(E28="","",E28*G28)</x:f>
      </x:c>
      <x:c r="I28" s="16"/>
      <x:c r="J28" s="16"/>
      <x:c r="K28" s="16"/>
    </x:row>
    <x:row r="29" ht="15" hidden="0" customHeight="1">
      <x:c r="A29" s="37"/>
      <x:c r="B29" s="16"/>
      <x:c r="C29" s="16"/>
      <x:c r="D29" s="16"/>
      <x:c r="E29" s="16"/>
      <x:c r="F29" s="16"/>
      <x:c r="G29" s="17"/>
      <x:c r="H29" s="17" t="str">
        <x:f>IF(E29="","",E29*G29)</x:f>
      </x:c>
      <x:c r="I29" s="16"/>
      <x:c r="J29" s="16"/>
      <x:c r="K29" s="16"/>
    </x:row>
    <x:row r="30" ht="15" hidden="0" customHeight="1">
      <x:c r="A30" s="37"/>
      <x:c r="B30" s="16"/>
      <x:c r="C30" s="16"/>
      <x:c r="D30" s="16"/>
      <x:c r="E30" s="16"/>
      <x:c r="F30" s="16"/>
      <x:c r="G30" s="17"/>
      <x:c r="H30" s="17" t="str">
        <x:f>IF(E30="","",E30*G30)</x:f>
      </x:c>
      <x:c r="I30" s="16"/>
      <x:c r="J30" s="16"/>
      <x:c r="K30" s="16"/>
    </x:row>
    <x:row r="31" ht="15" hidden="0" customHeight="1">
      <x:c r="A31" s="37"/>
      <x:c r="B31" s="16"/>
      <x:c r="C31" s="16"/>
      <x:c r="D31" s="16"/>
      <x:c r="E31" s="16"/>
      <x:c r="F31" s="16"/>
      <x:c r="G31" s="17"/>
      <x:c r="H31" s="17" t="str">
        <x:f>IF(E31="","",E31*G31)</x:f>
      </x:c>
      <x:c r="I31" s="16"/>
      <x:c r="J31" s="16"/>
      <x:c r="K31" s="16"/>
    </x:row>
    <x:row r="32" ht="15" hidden="0" customHeight="1">
      <x:c r="A32" s="37"/>
      <x:c r="B32" s="16"/>
      <x:c r="C32" s="16"/>
      <x:c r="D32" s="16"/>
      <x:c r="E32" s="16"/>
      <x:c r="F32" s="16"/>
      <x:c r="G32" s="17"/>
      <x:c r="H32" s="17" t="str">
        <x:f>IF(E32="","",E32*G32)</x:f>
      </x:c>
      <x:c r="I32" s="16"/>
      <x:c r="J32" s="16"/>
      <x:c r="K32" s="16"/>
    </x:row>
    <x:row r="33" ht="15" hidden="0" customHeight="1">
      <x:c r="A33" s="37"/>
      <x:c r="B33" s="16"/>
      <x:c r="C33" s="16"/>
      <x:c r="D33" s="16"/>
      <x:c r="E33" s="16"/>
      <x:c r="F33" s="16"/>
      <x:c r="G33" s="17"/>
      <x:c r="H33" s="17" t="str">
        <x:f>IF(E33="","",E33*G33)</x:f>
      </x:c>
      <x:c r="I33" s="16"/>
      <x:c r="J33" s="16"/>
      <x:c r="K33" s="16"/>
    </x:row>
    <x:row r="34" ht="15" hidden="0" customHeight="1">
      <x:c r="A34" s="37"/>
      <x:c r="B34" s="16"/>
      <x:c r="C34" s="16"/>
      <x:c r="D34" s="16"/>
      <x:c r="E34" s="16"/>
      <x:c r="F34" s="16"/>
      <x:c r="G34" s="17"/>
      <x:c r="H34" s="17" t="str">
        <x:f>IF(E34="","",E34*G34)</x:f>
      </x:c>
      <x:c r="I34" s="16"/>
      <x:c r="J34" s="16"/>
      <x:c r="K34" s="16"/>
    </x:row>
    <x:row r="35" ht="15" hidden="0" customHeight="1">
      <x:c r="A35" s="37"/>
      <x:c r="B35" s="16"/>
      <x:c r="C35" s="16"/>
      <x:c r="D35" s="16"/>
      <x:c r="E35" s="16"/>
      <x:c r="F35" s="16"/>
      <x:c r="G35" s="17"/>
      <x:c r="H35" s="17" t="str">
        <x:f>IF(E35="","",E35*G35)</x:f>
      </x:c>
      <x:c r="I35" s="16"/>
      <x:c r="J35" s="16"/>
      <x:c r="K35" s="16"/>
    </x:row>
    <x:row r="36" ht="15" hidden="0" customHeight="1">
      <x:c r="A36" s="37"/>
      <x:c r="B36" s="16"/>
      <x:c r="C36" s="16"/>
      <x:c r="D36" s="16"/>
      <x:c r="E36" s="16"/>
      <x:c r="F36" s="16"/>
      <x:c r="G36" s="17"/>
      <x:c r="H36" s="17" t="str">
        <x:f>IF(E36="","",E36*G36)</x:f>
      </x:c>
      <x:c r="I36" s="16"/>
      <x:c r="J36" s="16"/>
      <x:c r="K36" s="16"/>
    </x:row>
    <x:row r="37" ht="15" hidden="0" customHeight="1">
      <x:c r="A37" s="37"/>
      <x:c r="B37" s="16"/>
      <x:c r="C37" s="16"/>
      <x:c r="D37" s="16"/>
      <x:c r="E37" s="16"/>
      <x:c r="F37" s="16"/>
      <x:c r="G37" s="17"/>
      <x:c r="H37" s="17" t="str">
        <x:f>IF(E37="","",E37*G37)</x:f>
      </x:c>
      <x:c r="I37" s="16"/>
      <x:c r="J37" s="16"/>
      <x:c r="K37" s="16"/>
    </x:row>
    <x:row r="38" ht="15" hidden="0" customHeight="1">
      <x:c r="A38" s="37"/>
      <x:c r="B38" s="16"/>
      <x:c r="C38" s="16"/>
      <x:c r="D38" s="16"/>
      <x:c r="E38" s="16"/>
      <x:c r="F38" s="16"/>
      <x:c r="G38" s="17"/>
      <x:c r="H38" s="17" t="str">
        <x:f>IF(E38="","",E38*G38)</x:f>
      </x:c>
      <x:c r="I38" s="16"/>
      <x:c r="J38" s="16"/>
      <x:c r="K38" s="16"/>
    </x:row>
    <x:row r="39" ht="15" hidden="0" customHeight="1">
      <x:c r="A39" s="37"/>
      <x:c r="B39" s="16"/>
      <x:c r="C39" s="16"/>
      <x:c r="D39" s="16"/>
      <x:c r="E39" s="16"/>
      <x:c r="F39" s="16"/>
      <x:c r="G39" s="17"/>
      <x:c r="H39" s="17" t="str">
        <x:f>IF(E39="","",E39*G39)</x:f>
      </x:c>
      <x:c r="I39" s="16"/>
      <x:c r="J39" s="16"/>
      <x:c r="K39" s="16"/>
    </x:row>
    <x:row r="40" ht="15" hidden="0" customHeight="1">
      <x:c r="A40" s="37"/>
      <x:c r="B40" s="16"/>
      <x:c r="C40" s="16"/>
      <x:c r="D40" s="16"/>
      <x:c r="E40" s="16"/>
      <x:c r="F40" s="16"/>
      <x:c r="G40" s="17"/>
      <x:c r="H40" s="17" t="str">
        <x:f>IF(E40="","",E40*G40)</x:f>
      </x:c>
      <x:c r="I40" s="16"/>
      <x:c r="J40" s="16"/>
      <x:c r="K40" s="16"/>
    </x:row>
    <x:row r="41" ht="15" hidden="0" customHeight="1">
      <x:c r="A41" s="37"/>
      <x:c r="B41" s="16"/>
      <x:c r="C41" s="16"/>
      <x:c r="D41" s="16"/>
      <x:c r="E41" s="16"/>
      <x:c r="F41" s="16"/>
      <x:c r="G41" s="17"/>
      <x:c r="H41" s="17" t="str">
        <x:f>IF(E41="","",E41*G41)</x:f>
      </x:c>
      <x:c r="I41" s="16"/>
      <x:c r="J41" s="16"/>
      <x:c r="K41" s="16"/>
    </x:row>
    <x:row r="42" ht="15" hidden="0" customHeight="1">
      <x:c r="A42" s="37"/>
      <x:c r="B42" s="16"/>
      <x:c r="C42" s="16"/>
      <x:c r="D42" s="16"/>
      <x:c r="E42" s="16"/>
      <x:c r="F42" s="16"/>
      <x:c r="G42" s="17"/>
      <x:c r="H42" s="17" t="str">
        <x:f>IF(E42="","",E42*G42)</x:f>
      </x:c>
      <x:c r="I42" s="16"/>
      <x:c r="J42" s="16"/>
      <x:c r="K42" s="16"/>
    </x:row>
    <x:row r="43" ht="15" hidden="0" customHeight="1">
      <x:c r="A43" s="37"/>
      <x:c r="B43" s="16"/>
      <x:c r="C43" s="16"/>
      <x:c r="D43" s="16"/>
      <x:c r="E43" s="16"/>
      <x:c r="F43" s="16"/>
      <x:c r="G43" s="17"/>
      <x:c r="H43" s="17" t="str">
        <x:f>IF(E43="","",E43*G43)</x:f>
      </x:c>
      <x:c r="I43" s="16"/>
      <x:c r="J43" s="16"/>
      <x:c r="K43" s="16"/>
    </x:row>
    <x:row r="44" ht="15" hidden="0" customHeight="1">
      <x:c r="A44" s="37"/>
      <x:c r="B44" s="16"/>
      <x:c r="C44" s="16"/>
      <x:c r="D44" s="16"/>
      <x:c r="E44" s="16"/>
      <x:c r="F44" s="16"/>
      <x:c r="G44" s="17"/>
      <x:c r="H44" s="17" t="str">
        <x:f>IF(E44="","",E44*G44)</x:f>
      </x:c>
      <x:c r="I44" s="16"/>
      <x:c r="J44" s="16"/>
      <x:c r="K44" s="16"/>
    </x:row>
    <x:row r="45" ht="15" hidden="0" customHeight="1">
      <x:c r="A45" s="37"/>
      <x:c r="B45" s="16"/>
      <x:c r="C45" s="16"/>
      <x:c r="D45" s="16"/>
      <x:c r="E45" s="16"/>
      <x:c r="F45" s="16"/>
      <x:c r="G45" s="17"/>
      <x:c r="H45" s="17" t="str">
        <x:f>IF(E45="","",E45*G45)</x:f>
      </x:c>
      <x:c r="I45" s="16"/>
      <x:c r="J45" s="16"/>
      <x:c r="K45" s="16"/>
    </x:row>
    <x:row r="46" ht="15" hidden="0" customHeight="1">
      <x:c r="A46" s="37"/>
      <x:c r="B46" s="16"/>
      <x:c r="C46" s="16"/>
      <x:c r="D46" s="16"/>
      <x:c r="E46" s="16"/>
      <x:c r="F46" s="16"/>
      <x:c r="G46" s="17"/>
      <x:c r="H46" s="17" t="str">
        <x:f>IF(E46="","",E46*G46)</x:f>
      </x:c>
      <x:c r="I46" s="16"/>
      <x:c r="J46" s="16"/>
      <x:c r="K46" s="16"/>
    </x:row>
    <x:row r="47" ht="15" hidden="0" customHeight="1">
      <x:c r="A47" s="37"/>
      <x:c r="B47" s="16"/>
      <x:c r="C47" s="16"/>
      <x:c r="D47" s="16"/>
      <x:c r="E47" s="16"/>
      <x:c r="F47" s="16"/>
      <x:c r="G47" s="17"/>
      <x:c r="H47" s="17" t="str">
        <x:f>IF(E47="","",E47*G47)</x:f>
      </x:c>
      <x:c r="I47" s="16"/>
      <x:c r="J47" s="16"/>
      <x:c r="K47" s="16"/>
    </x:row>
    <x:row r="48" ht="15" hidden="0" customHeight="1">
      <x:c r="A48" s="37"/>
      <x:c r="B48" s="16"/>
      <x:c r="C48" s="16"/>
      <x:c r="D48" s="16"/>
      <x:c r="E48" s="16"/>
      <x:c r="F48" s="16"/>
      <x:c r="G48" s="17"/>
      <x:c r="H48" s="17" t="str">
        <x:f>IF(E48="","",E48*G48)</x:f>
      </x:c>
      <x:c r="I48" s="16"/>
      <x:c r="J48" s="16"/>
      <x:c r="K48" s="16"/>
    </x:row>
    <x:row r="49" ht="15" hidden="0" customHeight="1">
      <x:c r="A49" s="37"/>
      <x:c r="B49" s="16"/>
      <x:c r="C49" s="16"/>
      <x:c r="D49" s="16"/>
      <x:c r="E49" s="16"/>
      <x:c r="F49" s="16"/>
      <x:c r="G49" s="17"/>
      <x:c r="H49" s="17" t="str">
        <x:f>IF(E49="","",E49*G49)</x:f>
      </x:c>
      <x:c r="I49" s="16"/>
      <x:c r="J49" s="16"/>
      <x:c r="K49" s="16"/>
    </x:row>
    <x:row r="50" ht="15" hidden="0" customHeight="1">
      <x:c r="A50" s="37"/>
      <x:c r="B50" s="16"/>
      <x:c r="C50" s="16"/>
      <x:c r="D50" s="16"/>
      <x:c r="E50" s="16"/>
      <x:c r="F50" s="16"/>
      <x:c r="G50" s="17"/>
      <x:c r="H50" s="17" t="str">
        <x:f>IF(E50="","",E50*G50)</x:f>
      </x:c>
      <x:c r="I50" s="16"/>
      <x:c r="J50" s="16"/>
      <x:c r="K50" s="16"/>
    </x:row>
    <x:row r="51" ht="15" hidden="0" customHeight="1">
      <x:c r="A51" s="37"/>
      <x:c r="B51" s="16"/>
      <x:c r="C51" s="16"/>
      <x:c r="D51" s="16"/>
      <x:c r="E51" s="16"/>
      <x:c r="F51" s="16"/>
      <x:c r="G51" s="17"/>
      <x:c r="H51" s="17" t="str">
        <x:f>IF(E51="","",E51*G51)</x:f>
      </x:c>
      <x:c r="I51" s="16"/>
      <x:c r="J51" s="16"/>
      <x:c r="K51" s="16"/>
    </x:row>
    <x:row r="52" ht="15" hidden="0" customHeight="1">
      <x:c r="A52" s="37"/>
      <x:c r="B52" s="16"/>
      <x:c r="C52" s="16"/>
      <x:c r="D52" s="16"/>
      <x:c r="E52" s="16"/>
      <x:c r="F52" s="16"/>
      <x:c r="G52" s="17"/>
      <x:c r="H52" s="17" t="str">
        <x:f>IF(E52="","",E52*G52)</x:f>
      </x:c>
      <x:c r="I52" s="16"/>
      <x:c r="J52" s="16"/>
      <x:c r="K52" s="16"/>
    </x:row>
    <x:row r="53" ht="15" hidden="0" customHeight="1">
      <x:c r="A53" s="37"/>
      <x:c r="B53" s="16"/>
      <x:c r="C53" s="16"/>
      <x:c r="D53" s="16"/>
      <x:c r="E53" s="16"/>
      <x:c r="F53" s="16"/>
      <x:c r="G53" s="17"/>
      <x:c r="H53" s="17" t="str">
        <x:f>IF(E53="","",E53*G53)</x:f>
      </x:c>
      <x:c r="I53" s="16"/>
      <x:c r="J53" s="16"/>
      <x:c r="K53" s="16"/>
    </x:row>
    <x:row r="54" ht="15" hidden="0" customHeight="1">
      <x:c r="A54" s="37"/>
      <x:c r="B54" s="16"/>
      <x:c r="C54" s="16"/>
      <x:c r="D54" s="16"/>
      <x:c r="E54" s="16"/>
      <x:c r="F54" s="16"/>
      <x:c r="G54" s="17"/>
      <x:c r="H54" s="17" t="str">
        <x:f>IF(E54="","",E54*G54)</x:f>
      </x:c>
      <x:c r="I54" s="16"/>
      <x:c r="J54" s="16"/>
      <x:c r="K54" s="16"/>
    </x:row>
    <x:row r="55" ht="15" hidden="0" customHeight="1">
      <x:c r="A55" s="37"/>
      <x:c r="B55" s="16"/>
      <x:c r="C55" s="16"/>
      <x:c r="D55" s="16"/>
      <x:c r="E55" s="16"/>
      <x:c r="F55" s="16"/>
      <x:c r="G55" s="17"/>
      <x:c r="H55" s="17" t="str">
        <x:f>IF(E55="","",E55*G55)</x:f>
      </x:c>
      <x:c r="I55" s="16"/>
      <x:c r="J55" s="16"/>
      <x:c r="K55" s="16"/>
    </x:row>
    <x:row r="56" ht="15" hidden="0" customHeight="1">
      <x:c r="A56" s="37"/>
      <x:c r="B56" s="16"/>
      <x:c r="C56" s="16"/>
      <x:c r="D56" s="16"/>
      <x:c r="E56" s="16"/>
      <x:c r="F56" s="16"/>
      <x:c r="G56" s="17"/>
      <x:c r="H56" s="17" t="str">
        <x:f>IF(E56="","",E56*G56)</x:f>
      </x:c>
      <x:c r="I56" s="16"/>
      <x:c r="J56" s="16"/>
      <x:c r="K56" s="16"/>
    </x:row>
    <x:row r="57" ht="15" hidden="0" customHeight="1">
      <x:c r="A57" s="37"/>
      <x:c r="B57" s="16"/>
      <x:c r="C57" s="16"/>
      <x:c r="D57" s="16"/>
      <x:c r="E57" s="16"/>
      <x:c r="F57" s="16"/>
      <x:c r="G57" s="17"/>
      <x:c r="H57" s="17" t="str">
        <x:f>IF(E57="","",E57*G57)</x:f>
      </x:c>
      <x:c r="I57" s="16"/>
      <x:c r="J57" s="16"/>
      <x:c r="K57" s="16"/>
    </x:row>
    <x:row r="58" ht="15" hidden="0" customHeight="1">
      <x:c r="A58" s="37"/>
      <x:c r="B58" s="16"/>
      <x:c r="C58" s="16"/>
      <x:c r="D58" s="16"/>
      <x:c r="E58" s="16"/>
      <x:c r="F58" s="16"/>
      <x:c r="G58" s="17"/>
      <x:c r="H58" s="17" t="str">
        <x:f>IF(E58="","",E58*G58)</x:f>
      </x:c>
      <x:c r="I58" s="16"/>
      <x:c r="J58" s="16"/>
      <x:c r="K58" s="16"/>
    </x:row>
    <x:row r="59" ht="15" hidden="0" customHeight="1">
      <x:c r="A59" s="37"/>
      <x:c r="B59" s="16"/>
      <x:c r="C59" s="16"/>
      <x:c r="D59" s="16"/>
      <x:c r="E59" s="16"/>
      <x:c r="F59" s="16"/>
      <x:c r="G59" s="17"/>
      <x:c r="H59" s="17" t="str">
        <x:f>IF(E59="","",E59*G59)</x:f>
      </x:c>
      <x:c r="I59" s="16"/>
      <x:c r="J59" s="16"/>
      <x:c r="K59" s="16"/>
    </x:row>
    <x:row r="60" ht="15" hidden="0" customHeight="1">
      <x:c r="A60" s="37"/>
      <x:c r="B60" s="16"/>
      <x:c r="C60" s="16"/>
      <x:c r="D60" s="16"/>
      <x:c r="E60" s="16"/>
      <x:c r="F60" s="16"/>
      <x:c r="G60" s="17"/>
      <x:c r="H60" s="17" t="str">
        <x:f>IF(E60="","",E60*G60)</x:f>
      </x:c>
      <x:c r="I60" s="16"/>
      <x:c r="J60" s="16"/>
      <x:c r="K60" s="16"/>
    </x:row>
    <x:row r="61" ht="15" hidden="0" customHeight="1">
      <x:c r="A61" s="37"/>
      <x:c r="B61" s="16"/>
      <x:c r="C61" s="16"/>
      <x:c r="D61" s="16"/>
      <x:c r="E61" s="16"/>
      <x:c r="F61" s="16"/>
      <x:c r="G61" s="17"/>
      <x:c r="H61" s="17" t="str">
        <x:f>IF(E61="","",E61*G61)</x:f>
      </x:c>
      <x:c r="I61" s="16"/>
      <x:c r="J61" s="16"/>
      <x:c r="K61" s="16"/>
    </x:row>
    <x:row r="62" ht="15" hidden="0" customHeight="1">
      <x:c r="A62" s="37"/>
      <x:c r="B62" s="16"/>
      <x:c r="C62" s="16"/>
      <x:c r="D62" s="16"/>
      <x:c r="E62" s="16"/>
      <x:c r="F62" s="16"/>
      <x:c r="G62" s="17"/>
      <x:c r="H62" s="17" t="str">
        <x:f>IF(E62="","",E62*G62)</x:f>
      </x:c>
      <x:c r="I62" s="16"/>
      <x:c r="J62" s="16"/>
      <x:c r="K62" s="16"/>
    </x:row>
    <x:row r="63" ht="15" hidden="0" customHeight="1">
      <x:c r="A63" s="37"/>
      <x:c r="B63" s="16"/>
      <x:c r="C63" s="16"/>
      <x:c r="D63" s="16"/>
      <x:c r="E63" s="16"/>
      <x:c r="F63" s="16"/>
      <x:c r="G63" s="17"/>
      <x:c r="H63" s="17" t="str">
        <x:f>IF(E63="","",E63*G63)</x:f>
      </x:c>
      <x:c r="I63" s="16"/>
      <x:c r="J63" s="16"/>
      <x:c r="K63" s="16"/>
    </x:row>
    <x:row r="64" ht="15" hidden="0" customHeight="1">
      <x:c r="A64" s="37"/>
      <x:c r="B64" s="16"/>
      <x:c r="C64" s="16"/>
      <x:c r="D64" s="16"/>
      <x:c r="E64" s="16"/>
      <x:c r="F64" s="16"/>
      <x:c r="G64" s="17"/>
      <x:c r="H64" s="17" t="str">
        <x:f>IF(E64="","",E64*G64)</x:f>
      </x:c>
      <x:c r="I64" s="16"/>
      <x:c r="J64" s="16"/>
      <x:c r="K64" s="16"/>
    </x:row>
    <x:row r="65" ht="15" hidden="0" customHeight="1">
      <x:c r="A65" s="37"/>
      <x:c r="B65" s="16"/>
      <x:c r="C65" s="16"/>
      <x:c r="D65" s="16"/>
      <x:c r="E65" s="16"/>
      <x:c r="F65" s="16"/>
      <x:c r="G65" s="17"/>
      <x:c r="H65" s="17" t="str">
        <x:f>IF(E65="","",E65*G65)</x:f>
      </x:c>
      <x:c r="I65" s="16"/>
      <x:c r="J65" s="16"/>
      <x:c r="K65" s="16"/>
    </x:row>
    <x:row r="66" ht="15" hidden="0" customHeight="1">
      <x:c r="A66" s="37"/>
      <x:c r="B66" s="16"/>
      <x:c r="C66" s="16"/>
      <x:c r="D66" s="16"/>
      <x:c r="E66" s="16"/>
      <x:c r="F66" s="16"/>
      <x:c r="G66" s="17"/>
      <x:c r="H66" s="17" t="str">
        <x:f>IF(E66="","",E66*G66)</x:f>
      </x:c>
      <x:c r="I66" s="16"/>
      <x:c r="J66" s="16"/>
      <x:c r="K66" s="16"/>
    </x:row>
    <x:row r="67" ht="15" hidden="0" customHeight="1">
      <x:c r="A67" s="37"/>
      <x:c r="B67" s="16"/>
      <x:c r="C67" s="16"/>
      <x:c r="D67" s="16"/>
      <x:c r="E67" s="16"/>
      <x:c r="F67" s="16"/>
      <x:c r="G67" s="17"/>
      <x:c r="H67" s="17" t="str">
        <x:f>IF(E67="","",E67*G67)</x:f>
      </x:c>
      <x:c r="I67" s="16"/>
      <x:c r="J67" s="16"/>
      <x:c r="K67" s="16"/>
    </x:row>
    <x:row r="68" ht="15" hidden="0" customHeight="1">
      <x:c r="A68" s="37"/>
      <x:c r="B68" s="16"/>
      <x:c r="C68" s="16"/>
      <x:c r="D68" s="16"/>
      <x:c r="E68" s="16"/>
      <x:c r="F68" s="16"/>
      <x:c r="G68" s="17"/>
      <x:c r="H68" s="17" t="str">
        <x:f>IF(E68="","",E68*G68)</x:f>
      </x:c>
      <x:c r="I68" s="16"/>
      <x:c r="J68" s="16"/>
      <x:c r="K68" s="16"/>
    </x:row>
    <x:row r="69" ht="15" hidden="0" customHeight="1">
      <x:c r="A69" s="37"/>
      <x:c r="B69" s="16"/>
      <x:c r="C69" s="16"/>
      <x:c r="D69" s="16"/>
      <x:c r="E69" s="16"/>
      <x:c r="F69" s="16"/>
      <x:c r="G69" s="17"/>
      <x:c r="H69" s="17" t="str">
        <x:f>IF(E69="","",E69*G69)</x:f>
      </x:c>
      <x:c r="I69" s="16"/>
      <x:c r="J69" s="16"/>
      <x:c r="K69" s="16"/>
    </x:row>
    <x:row r="70" ht="15" hidden="0" customHeight="1">
      <x:c r="A70" s="37"/>
      <x:c r="B70" s="16"/>
      <x:c r="C70" s="16"/>
      <x:c r="D70" s="16"/>
      <x:c r="E70" s="16"/>
      <x:c r="F70" s="16"/>
      <x:c r="G70" s="17"/>
      <x:c r="H70" s="17" t="str">
        <x:f>IF(E70="","",E70*G70)</x:f>
      </x:c>
      <x:c r="I70" s="16"/>
      <x:c r="J70" s="16"/>
      <x:c r="K70" s="16"/>
    </x:row>
    <x:row r="71" ht="15" hidden="0" customHeight="1">
      <x:c r="A71" s="37"/>
      <x:c r="B71" s="16"/>
      <x:c r="C71" s="16"/>
      <x:c r="D71" s="16"/>
      <x:c r="E71" s="16"/>
      <x:c r="F71" s="16"/>
      <x:c r="G71" s="17"/>
      <x:c r="H71" s="17" t="str">
        <x:f>IF(E71="","",E71*G71)</x:f>
      </x:c>
      <x:c r="I71" s="16"/>
      <x:c r="J71" s="16"/>
      <x:c r="K71" s="16"/>
    </x:row>
    <x:row r="72" ht="15" hidden="0" customHeight="1">
      <x:c r="A72" s="37"/>
      <x:c r="B72" s="16"/>
      <x:c r="C72" s="16"/>
      <x:c r="D72" s="16"/>
      <x:c r="E72" s="16"/>
      <x:c r="F72" s="16"/>
      <x:c r="G72" s="17"/>
      <x:c r="H72" s="17" t="str">
        <x:f>IF(E72="","",E72*G72)</x:f>
      </x:c>
      <x:c r="I72" s="16"/>
      <x:c r="J72" s="16"/>
      <x:c r="K72" s="16"/>
    </x:row>
    <x:row r="73" ht="15" hidden="0" customHeight="1">
      <x:c r="A73" s="37"/>
      <x:c r="B73" s="16"/>
      <x:c r="C73" s="16"/>
      <x:c r="D73" s="16"/>
      <x:c r="E73" s="16"/>
      <x:c r="F73" s="16"/>
      <x:c r="G73" s="17"/>
      <x:c r="H73" s="17" t="str">
        <x:f>IF(E73="","",E73*G73)</x:f>
      </x:c>
      <x:c r="I73" s="16"/>
      <x:c r="J73" s="16"/>
      <x:c r="K73" s="16"/>
    </x:row>
    <x:row r="74" ht="15" hidden="0" customHeight="1">
      <x:c r="A74" s="37"/>
      <x:c r="B74" s="16"/>
      <x:c r="C74" s="16"/>
      <x:c r="D74" s="16"/>
      <x:c r="E74" s="16"/>
      <x:c r="F74" s="16"/>
      <x:c r="G74" s="17"/>
      <x:c r="H74" s="17" t="str">
        <x:f>IF(E74="","",E74*G74)</x:f>
      </x:c>
      <x:c r="I74" s="16"/>
      <x:c r="J74" s="16"/>
      <x:c r="K74" s="16"/>
    </x:row>
    <x:row r="75" ht="15" hidden="0" customHeight="1">
      <x:c r="A75" s="37"/>
      <x:c r="B75" s="16"/>
      <x:c r="C75" s="16"/>
      <x:c r="D75" s="16"/>
      <x:c r="E75" s="16"/>
      <x:c r="F75" s="16"/>
      <x:c r="G75" s="17"/>
      <x:c r="H75" s="17" t="str">
        <x:f>IF(E75="","",E75*G75)</x:f>
      </x:c>
      <x:c r="I75" s="16"/>
      <x:c r="J75" s="16"/>
      <x:c r="K75" s="16"/>
    </x:row>
    <x:row r="76" ht="15" hidden="0" customHeight="1">
      <x:c r="A76" s="37"/>
      <x:c r="B76" s="16"/>
      <x:c r="C76" s="16"/>
      <x:c r="D76" s="16"/>
      <x:c r="E76" s="16"/>
      <x:c r="F76" s="16"/>
      <x:c r="G76" s="17"/>
      <x:c r="H76" s="17" t="str">
        <x:f>IF(E76="","",E76*G76)</x:f>
      </x:c>
      <x:c r="I76" s="16"/>
      <x:c r="J76" s="16"/>
      <x:c r="K76" s="16"/>
    </x:row>
    <x:row r="77" ht="15" hidden="0" customHeight="1">
      <x:c r="A77" s="37"/>
      <x:c r="B77" s="16"/>
      <x:c r="C77" s="16"/>
      <x:c r="D77" s="16"/>
      <x:c r="E77" s="16"/>
      <x:c r="F77" s="16"/>
      <x:c r="G77" s="17"/>
      <x:c r="H77" s="17" t="str">
        <x:f>IF(E77="","",E77*G77)</x:f>
      </x:c>
      <x:c r="I77" s="16"/>
      <x:c r="J77" s="16"/>
      <x:c r="K77" s="16"/>
    </x:row>
    <x:row r="78" ht="15" hidden="0" customHeight="1">
      <x:c r="A78" s="37"/>
      <x:c r="B78" s="16"/>
      <x:c r="C78" s="16"/>
      <x:c r="D78" s="16"/>
      <x:c r="E78" s="16"/>
      <x:c r="F78" s="16"/>
      <x:c r="G78" s="17"/>
      <x:c r="H78" s="17" t="str">
        <x:f>IF(E78="","",E78*G78)</x:f>
      </x:c>
      <x:c r="I78" s="16"/>
      <x:c r="J78" s="16"/>
      <x:c r="K78" s="16"/>
    </x:row>
    <x:row r="79" ht="15" hidden="0" customHeight="1">
      <x:c r="A79" s="37"/>
      <x:c r="B79" s="16"/>
      <x:c r="C79" s="16"/>
      <x:c r="D79" s="16"/>
      <x:c r="E79" s="16"/>
      <x:c r="F79" s="16"/>
      <x:c r="G79" s="17"/>
      <x:c r="H79" s="17" t="str">
        <x:f>IF(E79="","",E79*G79)</x:f>
      </x:c>
      <x:c r="I79" s="16"/>
      <x:c r="J79" s="16"/>
      <x:c r="K79" s="16"/>
    </x:row>
    <x:row r="80" ht="15" hidden="0" customHeight="1">
      <x:c r="A80" s="37"/>
      <x:c r="B80" s="16"/>
      <x:c r="C80" s="16"/>
      <x:c r="D80" s="16"/>
      <x:c r="E80" s="16"/>
      <x:c r="F80" s="16"/>
      <x:c r="G80" s="17"/>
      <x:c r="H80" s="17" t="str">
        <x:f>IF(E80="","",E80*G80)</x:f>
      </x:c>
      <x:c r="I80" s="16"/>
      <x:c r="J80" s="16"/>
      <x:c r="K80" s="16"/>
    </x:row>
    <x:row r="81" ht="15" hidden="0" customHeight="1">
      <x:c r="A81" s="37"/>
      <x:c r="B81" s="16"/>
      <x:c r="C81" s="16"/>
      <x:c r="D81" s="16"/>
      <x:c r="E81" s="16"/>
      <x:c r="F81" s="16"/>
      <x:c r="G81" s="17"/>
      <x:c r="H81" s="17" t="str">
        <x:f>IF(E81="","",E81*G81)</x:f>
      </x:c>
      <x:c r="I81" s="16"/>
      <x:c r="J81" s="16"/>
      <x:c r="K81" s="16"/>
    </x:row>
    <x:row r="82" ht="15" hidden="0" customHeight="1">
      <x:c r="A82" s="37"/>
      <x:c r="B82" s="16"/>
      <x:c r="C82" s="16"/>
      <x:c r="D82" s="16"/>
      <x:c r="E82" s="16"/>
      <x:c r="F82" s="16"/>
      <x:c r="G82" s="17"/>
      <x:c r="H82" s="17" t="str">
        <x:f>IF(E82="","",E82*G82)</x:f>
      </x:c>
      <x:c r="I82" s="16"/>
      <x:c r="J82" s="16"/>
      <x:c r="K82" s="16"/>
    </x:row>
    <x:row r="83" ht="15" hidden="0" customHeight="1">
      <x:c r="A83" s="37"/>
      <x:c r="B83" s="16"/>
      <x:c r="C83" s="16"/>
      <x:c r="D83" s="16"/>
      <x:c r="E83" s="16"/>
      <x:c r="F83" s="16"/>
      <x:c r="G83" s="17"/>
      <x:c r="H83" s="17" t="str">
        <x:f>IF(E83="","",E83*G83)</x:f>
      </x:c>
      <x:c r="I83" s="16"/>
      <x:c r="J83" s="16"/>
      <x:c r="K83" s="16"/>
    </x:row>
    <x:row r="84" ht="15" hidden="0" customHeight="1">
      <x:c r="A84" s="37"/>
      <x:c r="B84" s="16"/>
      <x:c r="C84" s="16"/>
      <x:c r="D84" s="16"/>
      <x:c r="E84" s="16"/>
      <x:c r="F84" s="16"/>
      <x:c r="G84" s="17"/>
      <x:c r="H84" s="17" t="str">
        <x:f>IF(E84="","",E84*G84)</x:f>
      </x:c>
      <x:c r="I84" s="16"/>
      <x:c r="J84" s="16"/>
      <x:c r="K84" s="16"/>
    </x:row>
    <x:row r="85" ht="15" hidden="0" customHeight="1">
      <x:c r="A85" s="37"/>
      <x:c r="B85" s="16"/>
      <x:c r="C85" s="16"/>
      <x:c r="D85" s="16"/>
      <x:c r="E85" s="16"/>
      <x:c r="F85" s="16"/>
      <x:c r="G85" s="17"/>
      <x:c r="H85" s="17" t="str">
        <x:f>IF(E85="","",E85*G85)</x:f>
      </x:c>
      <x:c r="I85" s="16"/>
      <x:c r="J85" s="16"/>
      <x:c r="K85" s="16"/>
    </x:row>
    <x:row r="86" ht="15" hidden="0" customHeight="1">
      <x:c r="A86" s="37"/>
      <x:c r="B86" s="16"/>
      <x:c r="C86" s="16"/>
      <x:c r="D86" s="16"/>
      <x:c r="E86" s="16"/>
      <x:c r="F86" s="16"/>
      <x:c r="G86" s="17"/>
      <x:c r="H86" s="17" t="str">
        <x:f>IF(E86="","",E86*G86)</x:f>
      </x:c>
      <x:c r="I86" s="16"/>
      <x:c r="J86" s="16"/>
      <x:c r="K86" s="16"/>
    </x:row>
    <x:row r="87" ht="15" hidden="0" customHeight="1">
      <x:c r="A87" s="37"/>
      <x:c r="B87" s="16"/>
      <x:c r="C87" s="16"/>
      <x:c r="D87" s="16"/>
      <x:c r="E87" s="16"/>
      <x:c r="F87" s="16"/>
      <x:c r="G87" s="17"/>
      <x:c r="H87" s="17" t="str">
        <x:f>IF(E87="","",E87*G87)</x:f>
      </x:c>
      <x:c r="I87" s="16"/>
      <x:c r="J87" s="16"/>
      <x:c r="K87" s="16"/>
    </x:row>
    <x:row r="88" ht="15" hidden="0" customHeight="1">
      <x:c r="A88" s="37"/>
      <x:c r="B88" s="16"/>
      <x:c r="C88" s="16"/>
      <x:c r="D88" s="16"/>
      <x:c r="E88" s="16"/>
      <x:c r="F88" s="16"/>
      <x:c r="G88" s="17"/>
      <x:c r="H88" s="17" t="str">
        <x:f>IF(E88="","",E88*G88)</x:f>
      </x:c>
      <x:c r="I88" s="16"/>
      <x:c r="J88" s="16"/>
      <x:c r="K88" s="16"/>
    </x:row>
    <x:row r="89" ht="15" hidden="0" customHeight="1">
      <x:c r="A89" s="37"/>
      <x:c r="B89" s="16"/>
      <x:c r="C89" s="16"/>
      <x:c r="D89" s="16"/>
      <x:c r="E89" s="16"/>
      <x:c r="F89" s="16"/>
      <x:c r="G89" s="17"/>
      <x:c r="H89" s="17" t="str">
        <x:f>IF(E89="","",E89*G89)</x:f>
      </x:c>
      <x:c r="I89" s="16"/>
      <x:c r="J89" s="16"/>
      <x:c r="K89" s="16"/>
    </x:row>
    <x:row r="90" ht="15" hidden="0" customHeight="1">
      <x:c r="A90" s="37"/>
      <x:c r="B90" s="16"/>
      <x:c r="C90" s="16"/>
      <x:c r="D90" s="16"/>
      <x:c r="E90" s="16"/>
      <x:c r="F90" s="16"/>
      <x:c r="G90" s="17"/>
      <x:c r="H90" s="17" t="str">
        <x:f>IF(E90="","",E90*G90)</x:f>
      </x:c>
      <x:c r="I90" s="16"/>
      <x:c r="J90" s="16"/>
      <x:c r="K90" s="16"/>
    </x:row>
    <x:row r="91" ht="15" hidden="0" customHeight="1">
      <x:c r="A91" s="37"/>
      <x:c r="B91" s="16"/>
      <x:c r="C91" s="16"/>
      <x:c r="D91" s="16"/>
      <x:c r="E91" s="16"/>
      <x:c r="F91" s="16"/>
      <x:c r="G91" s="17"/>
      <x:c r="H91" s="17" t="str">
        <x:f>IF(E91="","",E91*G91)</x:f>
      </x:c>
      <x:c r="I91" s="16"/>
      <x:c r="J91" s="16"/>
      <x:c r="K91" s="16"/>
    </x:row>
    <x:row r="92" ht="15" hidden="0" customHeight="1">
      <x:c r="A92" s="37"/>
      <x:c r="B92" s="16"/>
      <x:c r="C92" s="16"/>
      <x:c r="D92" s="16"/>
      <x:c r="E92" s="16"/>
      <x:c r="F92" s="16"/>
      <x:c r="G92" s="17"/>
      <x:c r="H92" s="17" t="str">
        <x:f>IF(E92="","",E92*G92)</x:f>
      </x:c>
      <x:c r="I92" s="16"/>
      <x:c r="J92" s="16"/>
      <x:c r="K92" s="16"/>
    </x:row>
    <x:row r="93" ht="15" hidden="0" customHeight="1">
      <x:c r="A93" s="37"/>
      <x:c r="B93" s="16"/>
      <x:c r="C93" s="16"/>
      <x:c r="D93" s="16"/>
      <x:c r="E93" s="16"/>
      <x:c r="F93" s="16"/>
      <x:c r="G93" s="17"/>
      <x:c r="H93" s="17" t="str">
        <x:f>IF(E93="","",E93*G93)</x:f>
      </x:c>
      <x:c r="I93" s="16"/>
      <x:c r="J93" s="16"/>
      <x:c r="K93" s="16"/>
    </x:row>
    <x:row r="94" ht="15" hidden="0" customHeight="1">
      <x:c r="A94" s="37"/>
      <x:c r="B94" s="16"/>
      <x:c r="C94" s="16"/>
      <x:c r="D94" s="16"/>
      <x:c r="E94" s="16"/>
      <x:c r="F94" s="16"/>
      <x:c r="G94" s="17"/>
      <x:c r="H94" s="17" t="str">
        <x:f>IF(E94="","",E94*G94)</x:f>
      </x:c>
      <x:c r="I94" s="16"/>
      <x:c r="J94" s="16"/>
      <x:c r="K94" s="16"/>
    </x:row>
    <x:row r="95" ht="15" hidden="0" customHeight="1">
      <x:c r="A95" s="37"/>
      <x:c r="B95" s="16"/>
      <x:c r="C95" s="16"/>
      <x:c r="D95" s="16"/>
      <x:c r="E95" s="16"/>
      <x:c r="F95" s="16"/>
      <x:c r="G95" s="17"/>
      <x:c r="H95" s="17" t="str">
        <x:f>IF(E95="","",E95*G95)</x:f>
      </x:c>
      <x:c r="I95" s="16"/>
      <x:c r="J95" s="16"/>
      <x:c r="K95" s="16"/>
    </x:row>
    <x:row r="96" ht="15" hidden="0" customHeight="1">
      <x:c r="A96" s="37"/>
      <x:c r="B96" s="16"/>
      <x:c r="C96" s="16"/>
      <x:c r="D96" s="16"/>
      <x:c r="E96" s="16"/>
      <x:c r="F96" s="16"/>
      <x:c r="G96" s="17"/>
      <x:c r="H96" s="17" t="str">
        <x:f>IF(E96="","",E96*G96)</x:f>
      </x:c>
      <x:c r="I96" s="16"/>
      <x:c r="J96" s="16"/>
      <x:c r="K96" s="16"/>
    </x:row>
    <x:row r="97" ht="15" hidden="0" customHeight="1">
      <x:c r="A97" s="37"/>
      <x:c r="B97" s="16"/>
      <x:c r="C97" s="16"/>
      <x:c r="D97" s="16"/>
      <x:c r="E97" s="16"/>
      <x:c r="F97" s="16"/>
      <x:c r="G97" s="17"/>
      <x:c r="H97" s="17" t="str">
        <x:f>IF(E97="","",E97*G97)</x:f>
      </x:c>
      <x:c r="I97" s="16"/>
      <x:c r="J97" s="16"/>
      <x:c r="K97" s="16"/>
    </x:row>
    <x:row r="98" ht="15" hidden="0" customHeight="1">
      <x:c r="A98" s="37"/>
      <x:c r="B98" s="16"/>
      <x:c r="C98" s="16"/>
      <x:c r="D98" s="16"/>
      <x:c r="E98" s="16"/>
      <x:c r="F98" s="16"/>
      <x:c r="G98" s="17"/>
      <x:c r="H98" s="17" t="str">
        <x:f>IF(E98="","",E98*G98)</x:f>
      </x:c>
      <x:c r="I98" s="16"/>
      <x:c r="J98" s="16"/>
      <x:c r="K98" s="16"/>
    </x:row>
    <x:row r="99" ht="15" hidden="0" customHeight="1">
      <x:c r="A99" s="37"/>
      <x:c r="B99" s="16"/>
      <x:c r="C99" s="16"/>
      <x:c r="D99" s="16"/>
      <x:c r="E99" s="16"/>
      <x:c r="F99" s="16"/>
      <x:c r="G99" s="17"/>
      <x:c r="H99" s="17" t="str">
        <x:f>IF(E99="","",E99*G99)</x:f>
      </x:c>
      <x:c r="I99" s="16"/>
      <x:c r="J99" s="16"/>
      <x:c r="K99" s="16"/>
    </x:row>
    <x:row r="100" ht="15" hidden="0" customHeight="1">
      <x:c r="A100" s="37"/>
      <x:c r="B100" s="16"/>
      <x:c r="C100" s="16"/>
      <x:c r="D100" s="16"/>
      <x:c r="E100" s="16"/>
      <x:c r="F100" s="16"/>
      <x:c r="G100" s="17"/>
      <x:c r="H100" s="17" t="str">
        <x:f>IF(E100="","",E100*G100)</x:f>
      </x:c>
      <x:c r="I100" s="16"/>
      <x:c r="J100" s="16"/>
      <x:c r="K100" s="16"/>
    </x:row>
    <x:row r="101" ht="15" hidden="0" customHeight="1">
      <x:c r="A101" s="37"/>
      <x:c r="B101" s="16"/>
      <x:c r="C101" s="16"/>
      <x:c r="D101" s="16"/>
      <x:c r="E101" s="16"/>
      <x:c r="F101" s="16"/>
      <x:c r="G101" s="17"/>
      <x:c r="H101" s="17" t="str">
        <x:f>IF(E101="","",E101*G101)</x:f>
      </x:c>
      <x:c r="I101" s="16"/>
      <x:c r="J101" s="16"/>
      <x:c r="K101" s="16"/>
    </x:row>
    <x:row r="102" ht="15" hidden="0" customHeight="1">
      <x:c r="A102" s="37"/>
      <x:c r="B102" s="16"/>
      <x:c r="C102" s="16"/>
      <x:c r="D102" s="16"/>
      <x:c r="E102" s="16"/>
      <x:c r="F102" s="16"/>
      <x:c r="G102" s="17"/>
      <x:c r="H102" s="17" t="str">
        <x:f>IF(E102="","",E102*G102)</x:f>
      </x:c>
      <x:c r="I102" s="16"/>
      <x:c r="J102" s="16"/>
      <x:c r="K102" s="16"/>
    </x:row>
    <x:row r="103" ht="15" hidden="0" customHeight="1">
      <x:c r="A103" s="37"/>
      <x:c r="B103" s="16"/>
      <x:c r="C103" s="16"/>
      <x:c r="D103" s="16"/>
      <x:c r="E103" s="16"/>
      <x:c r="F103" s="16"/>
      <x:c r="G103" s="17"/>
      <x:c r="H103" s="17" t="str">
        <x:f>IF(E103="","",E103*G103)</x:f>
      </x:c>
      <x:c r="I103" s="16"/>
      <x:c r="J103" s="16"/>
      <x:c r="K103" s="16"/>
    </x:row>
    <x:row r="104" ht="15" hidden="0" customHeight="1">
      <x:c r="A104" s="37"/>
      <x:c r="B104" s="16"/>
      <x:c r="C104" s="16"/>
      <x:c r="D104" s="16"/>
      <x:c r="E104" s="16"/>
      <x:c r="F104" s="16"/>
      <x:c r="G104" s="17"/>
      <x:c r="H104" s="17" t="str">
        <x:f>IF(E104="","",E104*G104)</x:f>
      </x:c>
      <x:c r="I104" s="16"/>
      <x:c r="J104" s="16"/>
      <x:c r="K104" s="16"/>
    </x:row>
  </x:sheetData>
  <x:mergeCells>
    <x:mergeCell ref="A1:K1"/>
    <x:mergeCell ref="A2:K2"/>
  </x:mergeCells>
  <x:dataValidations count="2">
    <x:dataValidation type="list" sqref="D5:D104">
      <x:formula1>"Overproduction,Trim/preparation,Spoilage,Breakage,Return,Other"</x:formula1>
    </x:dataValidation>
    <x:dataValidation type="list" sqref="I5:I104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4" hidden="0" customWidth="1"/>
  </x:cols>
  <x:sheetData>
    <x:row r="1" ht="38" hidden="0" customHeight="1">
      <x:c r="A1" s="3" t="str">
        <x:v>RestoVector · Revisión semanal</x:v>
      </x:c>
      <x:c r="B1" s="3"/>
      <x:c r="C1" s="3"/>
      <x:c r="D1" s="3"/>
      <x:c r="E1" s="3"/>
      <x:c r="F1" s="3"/>
      <x:c r="G1" s="3"/>
      <x:c r="H1" s="3"/>
    </x:row>
    <x:row r="2" ht="32" hidden="0" customHeight="1">
      <x:c r="A2" s="7" t="str">
        <x:v>Introduce cifras comparables. Las variaciones y el coste principal se calculan automáticamente.</x:v>
      </x:c>
      <x:c r="B2" s="7"/>
      <x:c r="C2" s="7"/>
      <x:c r="D2" s="7"/>
      <x:c r="E2" s="7"/>
      <x:c r="F2" s="7"/>
      <x:c r="G2" s="7"/>
      <x:c r="H2" s="7"/>
    </x:row>
    <x:row r="3" ht="24" customHeight="1"/>
    <x:row r="4" ht="24" hidden="0" customHeight="1">
      <x:c r="A4" s="12" t="str">
        <x:v>Métrica</x:v>
      </x:c>
      <x:c r="B4" s="12" t="str">
        <x:v>Actual</x:v>
      </x:c>
      <x:c r="C4" s="12" t="str">
        <x:v>Anterior</x:v>
      </x:c>
      <x:c r="D4" s="12" t="str">
        <x:v>Variación</x:v>
      </x:c>
      <x:c r="E4" s="12" t="str">
        <x:v>Objetivo</x:v>
      </x:c>
      <x:c r="F4" s="12" t="str">
        <x:v>Señal</x:v>
      </x:c>
      <x:c r="G4" s="12" t="str">
        <x:v>Responsable</x:v>
      </x:c>
      <x:c r="H4" s="12" t="str">
        <x:v>Acción / evidencia</x:v>
      </x:c>
    </x:row>
    <x:row r="5" ht="24" hidden="0" customHeight="1">
      <x:c r="A5" s="16" t="str">
        <x:v>Ventas netas</x:v>
      </x:c>
      <x:c r="B5" s="17" t="n">
        <x:v>19541.45</x:v>
      </x:c>
      <x:c r="C5" s="17" t="n">
        <x:v>18120.2</x:v>
      </x:c>
      <x:c r="D5" s="19" t="n">
        <x:f>IF(C5=0,"",B5/C5-1)</x:f>
        <x:v>0.07843456473990362</x:v>
      </x:c>
      <x:c r="E5" s="17" t="n">
        <x:v>19000</x:v>
      </x:c>
      <x:c r="F5" s="16" t="str">
        <x:f>IF(B5&gt;=E5,"En objetivo","Revisar")</x:f>
        <x:v>En objetivo</x:v>
      </x:c>
      <x:c r="G5" s="16" t="str">
        <x:v>Propietario</x:v>
      </x:c>
      <x:c r="H5" s="16" t="str">
        <x:v>Validar cierres y anulaciones</x:v>
      </x:c>
    </x:row>
    <x:row r="6" ht="24" hidden="0" customHeight="1">
      <x:c r="A6" s="16" t="str">
        <x:v>Coste de ingredientes</x:v>
      </x:c>
      <x:c r="B6" s="17" t="n">
        <x:v>2789.21</x:v>
      </x:c>
      <x:c r="C6" s="17" t="n">
        <x:v>2620.1</x:v>
      </x:c>
      <x:c r="D6" s="19" t="n">
        <x:f>IF(C6=0,"",B6/C6-1)</x:f>
        <x:v>0.06454333804053292</x:v>
      </x:c>
      <x:c r="E6" s="17" t="n">
        <x:v>3000</x:v>
      </x:c>
      <x:c r="F6" s="16" t="str">
        <x:f>IF(B6&lt;=E6,"En objetivo","Revisar")</x:f>
        <x:v>En objetivo</x:v>
      </x:c>
      <x:c r="G6" s="16" t="str">
        <x:v>Cocina</x:v>
      </x:c>
      <x:c r="H6" s="16" t="str">
        <x:v>Revisar recetas y precios</x:v>
      </x:c>
    </x:row>
    <x:row r="7" ht="24" hidden="0" customHeight="1">
      <x:c r="A7" s="16" t="str">
        <x:v>Coste laboral directo</x:v>
      </x:c>
      <x:c r="B7" s="17" t="n">
        <x:v>6150</x:v>
      </x:c>
      <x:c r="C7" s="17" t="n">
        <x:v>5920</x:v>
      </x:c>
      <x:c r="D7" s="19" t="n">
        <x:f>IF(C7=0,"",B7/C7-1)</x:f>
        <x:v>0.038851351351351315</x:v>
      </x:c>
      <x:c r="E7" s="17" t="n">
        <x:v>6500</x:v>
      </x:c>
      <x:c r="F7" s="16" t="str">
        <x:f>IF(B7&lt;=E7,"En objetivo","Revisar")</x:f>
        <x:v>En objetivo</x:v>
      </x:c>
      <x:c r="G7" s="16" t="str">
        <x:v>Gerencia</x:v>
      </x:c>
      <x:c r="H7" s="16" t="str">
        <x:v>Confirmar turnos y cobertura</x:v>
      </x:c>
    </x:row>
    <x:row r="8" ht="24" hidden="0" customHeight="1">
      <x:c r="A8" s="16" t="str">
        <x:v>Merma</x:v>
      </x:c>
      <x:c r="B8" s="17" t="n">
        <x:v>39.78</x:v>
      </x:c>
      <x:c r="C8" s="17" t="n">
        <x:v>52.2</x:v>
      </x:c>
      <x:c r="D8" s="19" t="n">
        <x:f>IF(C8=0,"",B8/C8-1)</x:f>
        <x:v>-0.23793103448275865</x:v>
      </x:c>
      <x:c r="E8" s="17" t="n">
        <x:v>45</x:v>
      </x:c>
      <x:c r="F8" s="16" t="str">
        <x:f>IF(B8&lt;=E8,"En objetivo","Revisar")</x:f>
        <x:v>En objetivo</x:v>
      </x:c>
      <x:c r="G8" s="16" t="str">
        <x:v>Cocina</x:v>
      </x:c>
      <x:c r="H8" s="16" t="str">
        <x:v>Asignar causa a cada merma</x:v>
      </x:c>
    </x:row>
    <x:row r="9" ht="24" hidden="0" customHeight="1">
      <x:c r="A9" s="16" t="str">
        <x:v>Compras</x:v>
      </x:c>
      <x:c r="B9" s="17" t="n">
        <x:v>4443.06</x:v>
      </x:c>
      <x:c r="C9" s="17" t="n">
        <x:v>4215.8</x:v>
      </x:c>
      <x:c r="D9" s="19" t="n">
        <x:f>IF(C9=0,"",B9/C9-1)</x:f>
        <x:v>0.053906731818397446</x:v>
      </x:c>
      <x:c r="E9" s="17" t="n">
        <x:v>4500</x:v>
      </x:c>
      <x:c r="F9" s="16" t="str">
        <x:f>IF(B9&lt;=E9,"En objetivo","Revisar")</x:f>
        <x:v>En objetivo</x:v>
      </x:c>
      <x:c r="G9" s="16" t="str">
        <x:v>Compras</x:v>
      </x:c>
      <x:c r="H9" s="16" t="str">
        <x:v>Conciliar recepciones y facturas</x:v>
      </x:c>
    </x:row>
    <x:row r="10" ht="24" hidden="0" customHeight="1">
      <x:c r="A10" s="16" t="str">
        <x:v>Cubiertos</x:v>
      </x:c>
      <x:c r="B10" s="16" t="n">
        <x:v>588</x:v>
      </x:c>
      <x:c r="C10" s="16" t="n">
        <x:v>551</x:v>
      </x:c>
      <x:c r="D10" s="19" t="n">
        <x:f>IF(C10=0,"",B10/C10-1)</x:f>
        <x:v>0.06715063520871145</x:v>
      </x:c>
      <x:c r="E10" s="16" t="n">
        <x:v>575</x:v>
      </x:c>
      <x:c r="F10" s="16" t="str">
        <x:f>IF(B10&gt;=E10,"En objetivo","Revisar")</x:f>
        <x:v>En objetivo</x:v>
      </x:c>
      <x:c r="G10" s="16" t="str">
        <x:v>Servicio</x:v>
      </x:c>
      <x:c r="H10" s="16" t="str">
        <x:v>Comparar demanda y reservas</x:v>
      </x:c>
    </x:row>
    <x:row r="11" ht="24" hidden="0" customHeight="1">
      <x:c r="A11" s="16" t="str">
        <x:v>Diferencia de inventario</x:v>
      </x:c>
      <x:c r="B11" s="18" t="n">
        <x:v>-84.25</x:v>
      </x:c>
      <x:c r="C11" s="18" t="n">
        <x:v>-63.4</x:v>
      </x:c>
      <x:c r="D11" s="19" t="n">
        <x:f>IF(C11=0,"",B11/C11-1)</x:f>
        <x:v>0.3288643533123028</x:v>
      </x:c>
      <x:c r="E11" s="18" t="n">
        <x:v>-50</x:v>
      </x:c>
      <x:c r="F11" s="16" t="str">
        <x:f>IF(ABS(B11)&lt;=ABS(E11),"En objetivo","Revisar")</x:f>
        <x:v>Revisar</x:v>
      </x:c>
      <x:c r="G11" s="16" t="str">
        <x:v>Gerencia</x:v>
      </x:c>
      <x:c r="H11" s="16" t="str">
        <x:v>Investigar productos materiales</x:v>
      </x:c>
    </x:row>
    <x:row r="12" ht="24" customHeight="1"/>
    <x:row r="13" ht="24" customHeight="1"/>
    <x:row r="14" ht="24" hidden="0" customHeight="1">
      <x:c r="A14" s="12" t="str">
        <x:v>Indicador combinado</x:v>
      </x:c>
      <x:c r="B14" s="12" t="str">
        <x:v>Cálculo</x:v>
      </x:c>
      <x:c r="C14" s="12" t="str">
        <x:v>Resultado</x:v>
      </x:c>
    </x:row>
    <x:row r="15" ht="24" hidden="0" customHeight="1">
      <x:c r="A15" s="16" t="str">
        <x:v>Coste principal</x:v>
      </x:c>
      <x:c r="B15" s="16" t="str">
        <x:v>Ingredientes + personal / ventas</x:v>
      </x:c>
      <x:c r="C15" s="23" t="n">
        <x:f>(B6+B7)/B5</x:f>
        <x:v>0.4574486540149272</x:v>
      </x:c>
    </x:row>
    <x:row r="16" ht="24" hidden="0" customHeight="1">
      <x:c r="A16" s="16" t="str">
        <x:v>Merma sobre ventas</x:v>
      </x:c>
      <x:c r="B16" s="16" t="str">
        <x:v>Merma / ventas</x:v>
      </x:c>
      <x:c r="C16" s="23" t="n">
        <x:f>B8/B5</x:f>
        <x:v>0.0020356728901898273</x:v>
      </x:c>
    </x:row>
    <x:row r="17" ht="24" hidden="0" customHeight="1">
      <x:c r="A17" s="16" t="str">
        <x:v>Gasto por cubierto</x:v>
      </x:c>
      <x:c r="B17" s="16" t="str">
        <x:v>Ventas / cubiertos</x:v>
      </x:c>
      <x:c r="C17" s="24" t="n">
        <x:f>B5/B10</x:f>
        <x:v>33.23375850340136</x:v>
      </x:c>
    </x:row>
    <x:row r="18" ht="24" hidden="0" customHeight="1">
      <x:c r="A18" s="16" t="str">
        <x:v>Compra sobre ventas</x:v>
      </x:c>
      <x:c r="B18" s="16" t="str">
        <x:v>Compras / ventas</x:v>
      </x:c>
      <x:c r="C18" s="23" t="n">
        <x:f>B9/B5</x:f>
        <x:v>0.22736593241545536</x:v>
      </x:c>
    </x:row>
    <x:row r="19" ht="24" customHeight="1"/>
    <x:row r="20" ht="24" customHeight="1"/>
    <x:row r="21" ht="42" hidden="0" customHeight="1">
      <x:c r="A21" s="30" t="str">
        <x:v>Regla</x:v>
      </x:c>
      <x:c r="B21" s="31" t="str">
        <x:v>No interpretes una cifra como cero si faltan ventas, facturas, recetas, recuentos o turnos.</x:v>
      </x:c>
      <x:c r="C21" s="31" t="str"/>
      <x:c r="D21" s="31" t="str"/>
      <x:c r="E21" s="31" t="str"/>
      <x:c r="F21" s="31" t="str"/>
      <x:c r="G21" s="31" t="str"/>
      <x:c r="H21" s="32" t="str"/>
    </x:row>
  </x:sheetData>
  <x:mergeCells>
    <x:mergeCell ref="A1:H1"/>
    <x:mergeCell ref="A2:H2"/>
    <x:mergeCell ref="B21:H21"/>
  </x:mergeCells>
  <x:conditionalFormatting sqref="F5:F11">
    <x:cfRule type="containsText" dxfId="4" priority="1" operator="containsText" text="Revisar"/>
    <x:cfRule type="containsText" dxfId="5" priority="2" operator="containsText" text="En objetivo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1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31" hidden="0" customWidth="1"/>
  </x:cols>
  <x:sheetData>
    <x:row r="1" ht="38" hidden="0" customHeight="1">
      <x:c r="A1" s="3" t="str">
        <x:v>RestoVector · Recuento de inventario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hidden="0" customHeight="1">
      <x:c r="A2" s="7" t="str">
        <x:v>Registra libro y recuento por ubicación. Las diferencias y su valor se calculan automáticamente.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 ht="15" hidden="0" customHeight="1">
      <x:c r="G3" s="33" t="str">
        <x:v>Valor total diferencia</x:v>
      </x:c>
      <x:c r="H3" s="34" t="n">
        <x:f>SUM(H5:H104)</x:f>
        <x:v>-9.990000000000007</x:v>
      </x:c>
    </x:row>
    <x:row r="4" ht="15" hidden="0" customHeight="1">
      <x:c r="A4" s="12" t="str">
        <x:v>Producto</x:v>
      </x:c>
      <x:c r="B4" s="12" t="str">
        <x:v>Ubicación</x:v>
      </x:c>
      <x:c r="C4" s="12" t="str">
        <x:v>Unidad</x:v>
      </x:c>
      <x:c r="D4" s="12" t="str">
        <x:v>Cantidad libro</x:v>
      </x:c>
      <x:c r="E4" s="12" t="str">
        <x:v>Cantidad contada</x:v>
      </x:c>
      <x:c r="F4" s="12" t="str">
        <x:v>Diferencia</x:v>
      </x:c>
      <x:c r="G4" s="12" t="str">
        <x:v>Coste unitario</x:v>
      </x:c>
      <x:c r="H4" s="12" t="str">
        <x:v>Valor diferencia</x:v>
      </x:c>
      <x:c r="I4" s="12" t="str">
        <x:v>Revisión</x:v>
      </x:c>
      <x:c r="J4" s="12" t="str">
        <x:v>Causa / acción</x:v>
      </x:c>
    </x:row>
    <x:row r="5" ht="15" hidden="0" customHeight="1">
      <x:c r="A5" s="16" t="str">
        <x:v>Lubina</x:v>
      </x:c>
      <x:c r="B5" s="16" t="str">
        <x:v>Cocina principal</x:v>
      </x:c>
      <x:c r="C5" s="16" t="str">
        <x:v>g</x:v>
      </x:c>
      <x:c r="D5" s="16" t="n">
        <x:v>5760</x:v>
      </x:c>
      <x:c r="E5" s="16" t="n">
        <x:v>5600</x:v>
      </x:c>
      <x:c r="F5" s="35" t="n">
        <x:f>IF(D5="","",E5-D5)</x:f>
        <x:v>-160</x:v>
      </x:c>
      <x:c r="G5" s="18" t="n">
        <x:v>0.0173</x:v>
      </x:c>
      <x:c r="H5" s="18" t="n">
        <x:f>IF(F5="","",F5*G5)</x:f>
        <x:v>-2.768</x:v>
      </x:c>
      <x:c r="I5" s="16" t="str">
        <x:f>IF(H5="","",IF(ABS(H5)&gt;=25,"Revisar","OK"))</x:f>
        <x:v>OK</x:v>
      </x:c>
      <x:c r="J5" s="16" t="str"/>
    </x:row>
    <x:row r="6" ht="15" hidden="0" customHeight="1">
      <x:c r="A6" s="16" t="str">
        <x:v>Pechuga de pollo</x:v>
      </x:c>
      <x:c r="B6" s="16" t="str">
        <x:v>Cocina principal</x:v>
      </x:c>
      <x:c r="C6" s="16" t="str">
        <x:v>g</x:v>
      </x:c>
      <x:c r="D6" s="16" t="n">
        <x:v>18900</x:v>
      </x:c>
      <x:c r="E6" s="16" t="n">
        <x:v>18780</x:v>
      </x:c>
      <x:c r="F6" s="35" t="n">
        <x:f>IF(D6="","",E6-D6)</x:f>
        <x:v>-120</x:v>
      </x:c>
      <x:c r="G6" s="18" t="n">
        <x:v>0.0077</x:v>
      </x:c>
      <x:c r="H6" s="18" t="n">
        <x:f>IF(F6="","",F6*G6)</x:f>
        <x:v>-0.924</x:v>
      </x:c>
      <x:c r="I6" s="16" t="str">
        <x:f>IF(H6="","",IF(ABS(H6)&gt;=25,"Revisar","OK"))</x:f>
        <x:v>OK</x:v>
      </x:c>
      <x:c r="J6" s="16" t="str"/>
    </x:row>
    <x:row r="7" ht="15" hidden="0" customHeight="1">
      <x:c r="A7" s="16" t="str">
        <x:v>Aceite de oliva</x:v>
      </x:c>
      <x:c r="B7" s="16" t="str">
        <x:v>Cocina principal</x:v>
      </x:c>
      <x:c r="C7" s="16" t="str">
        <x:v>ml</x:v>
      </x:c>
      <x:c r="D7" s="16" t="n">
        <x:v>9871</x:v>
      </x:c>
      <x:c r="E7" s="16" t="n">
        <x:v>9820</x:v>
      </x:c>
      <x:c r="F7" s="35" t="n">
        <x:f>IF(D7="","",E7-D7)</x:f>
        <x:v>-51</x:v>
      </x:c>
      <x:c r="G7" s="18" t="n">
        <x:v>0.0068</x:v>
      </x:c>
      <x:c r="H7" s="18" t="n">
        <x:f>IF(F7="","",F7*G7)</x:f>
        <x:v>-0.3468</x:v>
      </x:c>
      <x:c r="I7" s="16" t="str">
        <x:f>IF(H7="","",IF(ABS(H7)&gt;=25,"Revisar","OK"))</x:f>
        <x:v>OK</x:v>
      </x:c>
      <x:c r="J7" s="16" t="str"/>
    </x:row>
    <x:row r="8" ht="15" hidden="0" customHeight="1">
      <x:c r="A8" s="16" t="str">
        <x:v>Mantequilla</x:v>
      </x:c>
      <x:c r="B8" s="16" t="str">
        <x:v>Cocina principal</x:v>
      </x:c>
      <x:c r="C8" s="16" t="str">
        <x:v>g</x:v>
      </x:c>
      <x:c r="D8" s="16" t="n">
        <x:v>9914</x:v>
      </x:c>
      <x:c r="E8" s="16" t="n">
        <x:v>9900</x:v>
      </x:c>
      <x:c r="F8" s="35" t="n">
        <x:f>IF(D8="","",E8-D8)</x:f>
        <x:v>-14</x:v>
      </x:c>
      <x:c r="G8" s="18" t="n">
        <x:v>0.0088</x:v>
      </x:c>
      <x:c r="H8" s="18" t="n">
        <x:f>IF(F8="","",F8*G8)</x:f>
        <x:v>-0.1232</x:v>
      </x:c>
      <x:c r="I8" s="16" t="str">
        <x:f>IF(H8="","",IF(ABS(H8)&gt;=25,"Revisar","OK"))</x:f>
        <x:v>OK</x:v>
      </x:c>
      <x:c r="J8" s="16" t="str"/>
    </x:row>
    <x:row r="9" ht="15" hidden="0" customHeight="1">
      <x:c r="A9" s="16" t="str">
        <x:v>Estrella Damm 33cl</x:v>
      </x:c>
      <x:c r="B9" s="16" t="str">
        <x:v>Bar</x:v>
      </x:c>
      <x:c r="C9" s="16" t="str">
        <x:v>ud</x:v>
      </x:c>
      <x:c r="D9" s="16" t="n">
        <x:v>141</x:v>
      </x:c>
      <x:c r="E9" s="16" t="n">
        <x:v>139</x:v>
      </x:c>
      <x:c r="F9" s="35" t="n">
        <x:f>IF(D9="","",E9-D9)</x:f>
        <x:v>-2</x:v>
      </x:c>
      <x:c r="G9" s="18" t="n">
        <x:v>0.75</x:v>
      </x:c>
      <x:c r="H9" s="18" t="n">
        <x:f>IF(F9="","",F9*G9)</x:f>
        <x:v>-1.5</x:v>
      </x:c>
      <x:c r="I9" s="16" t="str">
        <x:f>IF(H9="","",IF(ABS(H9)&gt;=25,"Revisar","OK"))</x:f>
        <x:v>OK</x:v>
      </x:c>
      <x:c r="J9" s="16" t="str"/>
    </x:row>
    <x:row r="10" ht="15" hidden="0" customHeight="1">
      <x:c r="A10" s="16" t="str">
        <x:v>Rioja crianza</x:v>
      </x:c>
      <x:c r="B10" s="16" t="str">
        <x:v>Bar</x:v>
      </x:c>
      <x:c r="C10" s="16" t="str">
        <x:v>ud</x:v>
      </x:c>
      <x:c r="D10" s="16" t="n">
        <x:v>23.6</x:v>
      </x:c>
      <x:c r="E10" s="16" t="n">
        <x:v>23</x:v>
      </x:c>
      <x:c r="F10" s="35" t="n">
        <x:f>IF(D10="","",E10-D10)</x:f>
        <x:v>-0.6000000000000014</x:v>
      </x:c>
      <x:c r="G10" s="18" t="n">
        <x:v>7</x:v>
      </x:c>
      <x:c r="H10" s="18" t="n">
        <x:f>IF(F10="","",F10*G10)</x:f>
        <x:v>-4.20000000000001</x:v>
      </x:c>
      <x:c r="I10" s="16" t="str">
        <x:f>IF(H10="","",IF(ABS(H10)&gt;=25,"Revisar","OK"))</x:f>
        <x:v>OK</x:v>
      </x:c>
      <x:c r="J10" s="16" t="str"/>
    </x:row>
    <x:row r="11" ht="15" hidden="0" customHeight="1">
      <x:c r="A11" s="16" t="str">
        <x:v>Leche entera</x:v>
      </x:c>
      <x:c r="B11" s="16" t="str">
        <x:v>Cocina principal</x:v>
      </x:c>
      <x:c r="C11" s="16" t="str">
        <x:v>ml</x:v>
      </x:c>
      <x:c r="D11" s="16" t="n">
        <x:v>23760</x:v>
      </x:c>
      <x:c r="E11" s="16" t="n">
        <x:v>23700</x:v>
      </x:c>
      <x:c r="F11" s="35" t="n">
        <x:f>IF(D11="","",E11-D11)</x:f>
        <x:v>-60</x:v>
      </x:c>
      <x:c r="G11" s="18" t="n">
        <x:v>0.0012</x:v>
      </x:c>
      <x:c r="H11" s="18" t="n">
        <x:f>IF(F11="","",F11*G11)</x:f>
        <x:v>-0.072</x:v>
      </x:c>
      <x:c r="I11" s="16" t="str">
        <x:f>IF(H11="","",IF(ABS(H11)&gt;=25,"Revisar","OK"))</x:f>
        <x:v>OK</x:v>
      </x:c>
      <x:c r="J11" s="16" t="str"/>
    </x:row>
    <x:row r="12" ht="15" hidden="0" customHeight="1">
      <x:c r="A12" s="16" t="str">
        <x:v>Harina</x:v>
      </x:c>
      <x:c r="B12" s="16" t="str">
        <x:v>Cocina principal</x:v>
      </x:c>
      <x:c r="C12" s="16" t="str">
        <x:v>g</x:v>
      </x:c>
      <x:c r="D12" s="16" t="n">
        <x:v>49690</x:v>
      </x:c>
      <x:c r="E12" s="16" t="n">
        <x:v>49620</x:v>
      </x:c>
      <x:c r="F12" s="35" t="n">
        <x:f>IF(D12="","",E12-D12)</x:f>
        <x:v>-70</x:v>
      </x:c>
      <x:c r="G12" s="18" t="n">
        <x:v>0.0008</x:v>
      </x:c>
      <x:c r="H12" s="18" t="n">
        <x:f>IF(F12="","",F12*G12)</x:f>
        <x:v>-0.056</x:v>
      </x:c>
      <x:c r="I12" s="16" t="str">
        <x:f>IF(H12="","",IF(ABS(H12)&gt;=25,"Revisar","OK"))</x:f>
        <x:v>OK</x:v>
      </x:c>
      <x:c r="J12" s="16" t="str"/>
    </x:row>
    <x:row r="13" ht="15" hidden="0" customHeight="1">
      <x:c r="A13" s="16"/>
      <x:c r="B13" s="16"/>
      <x:c r="C13" s="16"/>
      <x:c r="D13" s="16"/>
      <x:c r="E13" s="16"/>
      <x:c r="F13" s="35" t="str">
        <x:f>IF(D13="","",E13-D13)</x:f>
      </x:c>
      <x:c r="G13" s="18"/>
      <x:c r="H13" s="18" t="str">
        <x:f>IF(F13="","",F13*G13)</x:f>
      </x:c>
      <x:c r="I13" s="16" t="str">
        <x:f>IF(H13="","",IF(ABS(H13)&gt;=25,"Revisar","OK"))</x:f>
      </x:c>
      <x:c r="J13" s="16"/>
    </x:row>
    <x:row r="14" ht="15" hidden="0" customHeight="1">
      <x:c r="A14" s="16"/>
      <x:c r="B14" s="16"/>
      <x:c r="C14" s="16"/>
      <x:c r="D14" s="16"/>
      <x:c r="E14" s="16"/>
      <x:c r="F14" s="35" t="str">
        <x:f>IF(D14="","",E14-D14)</x:f>
      </x:c>
      <x:c r="G14" s="18"/>
      <x:c r="H14" s="18" t="str">
        <x:f>IF(F14="","",F14*G14)</x:f>
      </x:c>
      <x:c r="I14" s="16" t="str">
        <x:f>IF(H14="","",IF(ABS(H14)&gt;=25,"Revisar","OK"))</x:f>
      </x:c>
      <x:c r="J14" s="16"/>
    </x:row>
    <x:row r="15" ht="15" hidden="0" customHeight="1">
      <x:c r="A15" s="16"/>
      <x:c r="B15" s="16"/>
      <x:c r="C15" s="16"/>
      <x:c r="D15" s="16"/>
      <x:c r="E15" s="16"/>
      <x:c r="F15" s="35" t="str">
        <x:f>IF(D15="","",E15-D15)</x:f>
      </x:c>
      <x:c r="G15" s="18"/>
      <x:c r="H15" s="18" t="str">
        <x:f>IF(F15="","",F15*G15)</x:f>
      </x:c>
      <x:c r="I15" s="16" t="str">
        <x:f>IF(H15="","",IF(ABS(H15)&gt;=25,"Revisar","OK"))</x:f>
      </x:c>
      <x:c r="J15" s="16"/>
    </x:row>
    <x:row r="16" ht="15" hidden="0" customHeight="1">
      <x:c r="A16" s="16"/>
      <x:c r="B16" s="16"/>
      <x:c r="C16" s="16"/>
      <x:c r="D16" s="16"/>
      <x:c r="E16" s="16"/>
      <x:c r="F16" s="35" t="str">
        <x:f>IF(D16="","",E16-D16)</x:f>
      </x:c>
      <x:c r="G16" s="18"/>
      <x:c r="H16" s="18" t="str">
        <x:f>IF(F16="","",F16*G16)</x:f>
      </x:c>
      <x:c r="I16" s="16" t="str">
        <x:f>IF(H16="","",IF(ABS(H16)&gt;=25,"Revisar","OK"))</x:f>
      </x:c>
      <x:c r="J16" s="16"/>
    </x:row>
    <x:row r="17" ht="15" hidden="0" customHeight="1">
      <x:c r="A17" s="16"/>
      <x:c r="B17" s="16"/>
      <x:c r="C17" s="16"/>
      <x:c r="D17" s="16"/>
      <x:c r="E17" s="16"/>
      <x:c r="F17" s="35" t="str">
        <x:f>IF(D17="","",E17-D17)</x:f>
      </x:c>
      <x:c r="G17" s="18"/>
      <x:c r="H17" s="18" t="str">
        <x:f>IF(F17="","",F17*G17)</x:f>
      </x:c>
      <x:c r="I17" s="16" t="str">
        <x:f>IF(H17="","",IF(ABS(H17)&gt;=25,"Revisar","OK"))</x:f>
      </x:c>
      <x:c r="J17" s="16"/>
    </x:row>
    <x:row r="18" ht="15" hidden="0" customHeight="1">
      <x:c r="A18" s="16"/>
      <x:c r="B18" s="16"/>
      <x:c r="C18" s="16"/>
      <x:c r="D18" s="16"/>
      <x:c r="E18" s="16"/>
      <x:c r="F18" s="35" t="str">
        <x:f>IF(D18="","",E18-D18)</x:f>
      </x:c>
      <x:c r="G18" s="18"/>
      <x:c r="H18" s="18" t="str">
        <x:f>IF(F18="","",F18*G18)</x:f>
      </x:c>
      <x:c r="I18" s="16" t="str">
        <x:f>IF(H18="","",IF(ABS(H18)&gt;=25,"Revisar","OK"))</x:f>
      </x:c>
      <x:c r="J18" s="16"/>
    </x:row>
    <x:row r="19" ht="15" hidden="0" customHeight="1">
      <x:c r="A19" s="16"/>
      <x:c r="B19" s="16"/>
      <x:c r="C19" s="16"/>
      <x:c r="D19" s="16"/>
      <x:c r="E19" s="16"/>
      <x:c r="F19" s="35" t="str">
        <x:f>IF(D19="","",E19-D19)</x:f>
      </x:c>
      <x:c r="G19" s="18"/>
      <x:c r="H19" s="18" t="str">
        <x:f>IF(F19="","",F19*G19)</x:f>
      </x:c>
      <x:c r="I19" s="16" t="str">
        <x:f>IF(H19="","",IF(ABS(H19)&gt;=25,"Revisar","OK"))</x:f>
      </x:c>
      <x:c r="J19" s="16"/>
    </x:row>
    <x:row r="20" ht="15" hidden="0" customHeight="1">
      <x:c r="A20" s="16"/>
      <x:c r="B20" s="16"/>
      <x:c r="C20" s="16"/>
      <x:c r="D20" s="16"/>
      <x:c r="E20" s="16"/>
      <x:c r="F20" s="35" t="str">
        <x:f>IF(D20="","",E20-D20)</x:f>
      </x:c>
      <x:c r="G20" s="18"/>
      <x:c r="H20" s="18" t="str">
        <x:f>IF(F20="","",F20*G20)</x:f>
      </x:c>
      <x:c r="I20" s="16" t="str">
        <x:f>IF(H20="","",IF(ABS(H20)&gt;=25,"Revisar","OK"))</x:f>
      </x:c>
      <x:c r="J20" s="16"/>
    </x:row>
    <x:row r="21" ht="15" hidden="0" customHeight="1">
      <x:c r="A21" s="16"/>
      <x:c r="B21" s="16"/>
      <x:c r="C21" s="16"/>
      <x:c r="D21" s="16"/>
      <x:c r="E21" s="16"/>
      <x:c r="F21" s="35" t="str">
        <x:f>IF(D21="","",E21-D21)</x:f>
      </x:c>
      <x:c r="G21" s="18"/>
      <x:c r="H21" s="18" t="str">
        <x:f>IF(F21="","",F21*G21)</x:f>
      </x:c>
      <x:c r="I21" s="16" t="str">
        <x:f>IF(H21="","",IF(ABS(H21)&gt;=25,"Revisar","OK"))</x:f>
      </x:c>
      <x:c r="J21" s="16"/>
    </x:row>
    <x:row r="22" ht="15" hidden="0" customHeight="1">
      <x:c r="A22" s="16"/>
      <x:c r="B22" s="16"/>
      <x:c r="C22" s="16"/>
      <x:c r="D22" s="16"/>
      <x:c r="E22" s="16"/>
      <x:c r="F22" s="35" t="str">
        <x:f>IF(D22="","",E22-D22)</x:f>
      </x:c>
      <x:c r="G22" s="18"/>
      <x:c r="H22" s="18" t="str">
        <x:f>IF(F22="","",F22*G22)</x:f>
      </x:c>
      <x:c r="I22" s="16" t="str">
        <x:f>IF(H22="","",IF(ABS(H22)&gt;=25,"Revisar","OK"))</x:f>
      </x:c>
      <x:c r="J22" s="16"/>
    </x:row>
    <x:row r="23" ht="15" hidden="0" customHeight="1">
      <x:c r="A23" s="16"/>
      <x:c r="B23" s="16"/>
      <x:c r="C23" s="16"/>
      <x:c r="D23" s="16"/>
      <x:c r="E23" s="16"/>
      <x:c r="F23" s="35" t="str">
        <x:f>IF(D23="","",E23-D23)</x:f>
      </x:c>
      <x:c r="G23" s="18"/>
      <x:c r="H23" s="18" t="str">
        <x:f>IF(F23="","",F23*G23)</x:f>
      </x:c>
      <x:c r="I23" s="16" t="str">
        <x:f>IF(H23="","",IF(ABS(H23)&gt;=25,"Revisar","OK"))</x:f>
      </x:c>
      <x:c r="J23" s="16"/>
    </x:row>
    <x:row r="24" ht="15" hidden="0" customHeight="1">
      <x:c r="A24" s="16"/>
      <x:c r="B24" s="16"/>
      <x:c r="C24" s="16"/>
      <x:c r="D24" s="16"/>
      <x:c r="E24" s="16"/>
      <x:c r="F24" s="35" t="str">
        <x:f>IF(D24="","",E24-D24)</x:f>
      </x:c>
      <x:c r="G24" s="18"/>
      <x:c r="H24" s="18" t="str">
        <x:f>IF(F24="","",F24*G24)</x:f>
      </x:c>
      <x:c r="I24" s="16" t="str">
        <x:f>IF(H24="","",IF(ABS(H24)&gt;=25,"Revisar","OK"))</x:f>
      </x:c>
      <x:c r="J24" s="16"/>
    </x:row>
    <x:row r="25" ht="15" hidden="0" customHeight="1">
      <x:c r="A25" s="16"/>
      <x:c r="B25" s="16"/>
      <x:c r="C25" s="16"/>
      <x:c r="D25" s="16"/>
      <x:c r="E25" s="16"/>
      <x:c r="F25" s="35" t="str">
        <x:f>IF(D25="","",E25-D25)</x:f>
      </x:c>
      <x:c r="G25" s="18"/>
      <x:c r="H25" s="18" t="str">
        <x:f>IF(F25="","",F25*G25)</x:f>
      </x:c>
      <x:c r="I25" s="16" t="str">
        <x:f>IF(H25="","",IF(ABS(H25)&gt;=25,"Revisar","OK"))</x:f>
      </x:c>
      <x:c r="J25" s="16"/>
    </x:row>
    <x:row r="26" ht="15" hidden="0" customHeight="1">
      <x:c r="A26" s="16"/>
      <x:c r="B26" s="16"/>
      <x:c r="C26" s="16"/>
      <x:c r="D26" s="16"/>
      <x:c r="E26" s="16"/>
      <x:c r="F26" s="35" t="str">
        <x:f>IF(D26="","",E26-D26)</x:f>
      </x:c>
      <x:c r="G26" s="18"/>
      <x:c r="H26" s="18" t="str">
        <x:f>IF(F26="","",F26*G26)</x:f>
      </x:c>
      <x:c r="I26" s="16" t="str">
        <x:f>IF(H26="","",IF(ABS(H26)&gt;=25,"Revisar","OK"))</x:f>
      </x:c>
      <x:c r="J26" s="16"/>
    </x:row>
    <x:row r="27" ht="15" hidden="0" customHeight="1">
      <x:c r="A27" s="16"/>
      <x:c r="B27" s="16"/>
      <x:c r="C27" s="16"/>
      <x:c r="D27" s="16"/>
      <x:c r="E27" s="16"/>
      <x:c r="F27" s="35" t="str">
        <x:f>IF(D27="","",E27-D27)</x:f>
      </x:c>
      <x:c r="G27" s="18"/>
      <x:c r="H27" s="18" t="str">
        <x:f>IF(F27="","",F27*G27)</x:f>
      </x:c>
      <x:c r="I27" s="16" t="str">
        <x:f>IF(H27="","",IF(ABS(H27)&gt;=25,"Revisar","OK"))</x:f>
      </x:c>
      <x:c r="J27" s="16"/>
    </x:row>
    <x:row r="28" ht="15" hidden="0" customHeight="1">
      <x:c r="A28" s="16"/>
      <x:c r="B28" s="16"/>
      <x:c r="C28" s="16"/>
      <x:c r="D28" s="16"/>
      <x:c r="E28" s="16"/>
      <x:c r="F28" s="35" t="str">
        <x:f>IF(D28="","",E28-D28)</x:f>
      </x:c>
      <x:c r="G28" s="18"/>
      <x:c r="H28" s="18" t="str">
        <x:f>IF(F28="","",F28*G28)</x:f>
      </x:c>
      <x:c r="I28" s="16" t="str">
        <x:f>IF(H28="","",IF(ABS(H28)&gt;=25,"Revisar","OK"))</x:f>
      </x:c>
      <x:c r="J28" s="16"/>
    </x:row>
    <x:row r="29" ht="15" hidden="0" customHeight="1">
      <x:c r="A29" s="16"/>
      <x:c r="B29" s="16"/>
      <x:c r="C29" s="16"/>
      <x:c r="D29" s="16"/>
      <x:c r="E29" s="16"/>
      <x:c r="F29" s="35" t="str">
        <x:f>IF(D29="","",E29-D29)</x:f>
      </x:c>
      <x:c r="G29" s="18"/>
      <x:c r="H29" s="18" t="str">
        <x:f>IF(F29="","",F29*G29)</x:f>
      </x:c>
      <x:c r="I29" s="16" t="str">
        <x:f>IF(H29="","",IF(ABS(H29)&gt;=25,"Revisar","OK"))</x:f>
      </x:c>
      <x:c r="J29" s="16"/>
    </x:row>
    <x:row r="30" ht="15" hidden="0" customHeight="1">
      <x:c r="A30" s="16"/>
      <x:c r="B30" s="16"/>
      <x:c r="C30" s="16"/>
      <x:c r="D30" s="16"/>
      <x:c r="E30" s="16"/>
      <x:c r="F30" s="35" t="str">
        <x:f>IF(D30="","",E30-D30)</x:f>
      </x:c>
      <x:c r="G30" s="18"/>
      <x:c r="H30" s="18" t="str">
        <x:f>IF(F30="","",F30*G30)</x:f>
      </x:c>
      <x:c r="I30" s="16" t="str">
        <x:f>IF(H30="","",IF(ABS(H30)&gt;=25,"Revisar","OK"))</x:f>
      </x:c>
      <x:c r="J30" s="16"/>
    </x:row>
    <x:row r="31" ht="15" hidden="0" customHeight="1">
      <x:c r="A31" s="16"/>
      <x:c r="B31" s="16"/>
      <x:c r="C31" s="16"/>
      <x:c r="D31" s="16"/>
      <x:c r="E31" s="16"/>
      <x:c r="F31" s="35" t="str">
        <x:f>IF(D31="","",E31-D31)</x:f>
      </x:c>
      <x:c r="G31" s="18"/>
      <x:c r="H31" s="18" t="str">
        <x:f>IF(F31="","",F31*G31)</x:f>
      </x:c>
      <x:c r="I31" s="16" t="str">
        <x:f>IF(H31="","",IF(ABS(H31)&gt;=25,"Revisar","OK"))</x:f>
      </x:c>
      <x:c r="J31" s="16"/>
    </x:row>
    <x:row r="32" ht="15" hidden="0" customHeight="1">
      <x:c r="A32" s="16"/>
      <x:c r="B32" s="16"/>
      <x:c r="C32" s="16"/>
      <x:c r="D32" s="16"/>
      <x:c r="E32" s="16"/>
      <x:c r="F32" s="35" t="str">
        <x:f>IF(D32="","",E32-D32)</x:f>
      </x:c>
      <x:c r="G32" s="18"/>
      <x:c r="H32" s="18" t="str">
        <x:f>IF(F32="","",F32*G32)</x:f>
      </x:c>
      <x:c r="I32" s="16" t="str">
        <x:f>IF(H32="","",IF(ABS(H32)&gt;=25,"Revisar","OK"))</x:f>
      </x:c>
      <x:c r="J32" s="16"/>
    </x:row>
    <x:row r="33" ht="15" hidden="0" customHeight="1">
      <x:c r="A33" s="16"/>
      <x:c r="B33" s="16"/>
      <x:c r="C33" s="16"/>
      <x:c r="D33" s="16"/>
      <x:c r="E33" s="16"/>
      <x:c r="F33" s="35" t="str">
        <x:f>IF(D33="","",E33-D33)</x:f>
      </x:c>
      <x:c r="G33" s="18"/>
      <x:c r="H33" s="18" t="str">
        <x:f>IF(F33="","",F33*G33)</x:f>
      </x:c>
      <x:c r="I33" s="16" t="str">
        <x:f>IF(H33="","",IF(ABS(H33)&gt;=25,"Revisar","OK"))</x:f>
      </x:c>
      <x:c r="J33" s="16"/>
    </x:row>
    <x:row r="34" ht="15" hidden="0" customHeight="1">
      <x:c r="A34" s="16"/>
      <x:c r="B34" s="16"/>
      <x:c r="C34" s="16"/>
      <x:c r="D34" s="16"/>
      <x:c r="E34" s="16"/>
      <x:c r="F34" s="35" t="str">
        <x:f>IF(D34="","",E34-D34)</x:f>
      </x:c>
      <x:c r="G34" s="18"/>
      <x:c r="H34" s="18" t="str">
        <x:f>IF(F34="","",F34*G34)</x:f>
      </x:c>
      <x:c r="I34" s="16" t="str">
        <x:f>IF(H34="","",IF(ABS(H34)&gt;=25,"Revisar","OK"))</x:f>
      </x:c>
      <x:c r="J34" s="16"/>
    </x:row>
    <x:row r="35" ht="15" hidden="0" customHeight="1">
      <x:c r="A35" s="16"/>
      <x:c r="B35" s="16"/>
      <x:c r="C35" s="16"/>
      <x:c r="D35" s="16"/>
      <x:c r="E35" s="16"/>
      <x:c r="F35" s="35" t="str">
        <x:f>IF(D35="","",E35-D35)</x:f>
      </x:c>
      <x:c r="G35" s="18"/>
      <x:c r="H35" s="18" t="str">
        <x:f>IF(F35="","",F35*G35)</x:f>
      </x:c>
      <x:c r="I35" s="16" t="str">
        <x:f>IF(H35="","",IF(ABS(H35)&gt;=25,"Revisar","OK"))</x:f>
      </x:c>
      <x:c r="J35" s="16"/>
    </x:row>
    <x:row r="36" ht="15" hidden="0" customHeight="1">
      <x:c r="A36" s="16"/>
      <x:c r="B36" s="16"/>
      <x:c r="C36" s="16"/>
      <x:c r="D36" s="16"/>
      <x:c r="E36" s="16"/>
      <x:c r="F36" s="35" t="str">
        <x:f>IF(D36="","",E36-D36)</x:f>
      </x:c>
      <x:c r="G36" s="18"/>
      <x:c r="H36" s="18" t="str">
        <x:f>IF(F36="","",F36*G36)</x:f>
      </x:c>
      <x:c r="I36" s="16" t="str">
        <x:f>IF(H36="","",IF(ABS(H36)&gt;=25,"Revisar","OK"))</x:f>
      </x:c>
      <x:c r="J36" s="16"/>
    </x:row>
    <x:row r="37" ht="15" hidden="0" customHeight="1">
      <x:c r="A37" s="16"/>
      <x:c r="B37" s="16"/>
      <x:c r="C37" s="16"/>
      <x:c r="D37" s="16"/>
      <x:c r="E37" s="16"/>
      <x:c r="F37" s="35" t="str">
        <x:f>IF(D37="","",E37-D37)</x:f>
      </x:c>
      <x:c r="G37" s="18"/>
      <x:c r="H37" s="18" t="str">
        <x:f>IF(F37="","",F37*G37)</x:f>
      </x:c>
      <x:c r="I37" s="16" t="str">
        <x:f>IF(H37="","",IF(ABS(H37)&gt;=25,"Revisar","OK"))</x:f>
      </x:c>
      <x:c r="J37" s="16"/>
    </x:row>
    <x:row r="38" ht="15" hidden="0" customHeight="1">
      <x:c r="A38" s="16"/>
      <x:c r="B38" s="16"/>
      <x:c r="C38" s="16"/>
      <x:c r="D38" s="16"/>
      <x:c r="E38" s="16"/>
      <x:c r="F38" s="35" t="str">
        <x:f>IF(D38="","",E38-D38)</x:f>
      </x:c>
      <x:c r="G38" s="18"/>
      <x:c r="H38" s="18" t="str">
        <x:f>IF(F38="","",F38*G38)</x:f>
      </x:c>
      <x:c r="I38" s="16" t="str">
        <x:f>IF(H38="","",IF(ABS(H38)&gt;=25,"Revisar","OK"))</x:f>
      </x:c>
      <x:c r="J38" s="16"/>
    </x:row>
    <x:row r="39" ht="15" hidden="0" customHeight="1">
      <x:c r="A39" s="16"/>
      <x:c r="B39" s="16"/>
      <x:c r="C39" s="16"/>
      <x:c r="D39" s="16"/>
      <x:c r="E39" s="16"/>
      <x:c r="F39" s="35" t="str">
        <x:f>IF(D39="","",E39-D39)</x:f>
      </x:c>
      <x:c r="G39" s="18"/>
      <x:c r="H39" s="18" t="str">
        <x:f>IF(F39="","",F39*G39)</x:f>
      </x:c>
      <x:c r="I39" s="16" t="str">
        <x:f>IF(H39="","",IF(ABS(H39)&gt;=25,"Revisar","OK"))</x:f>
      </x:c>
      <x:c r="J39" s="16"/>
    </x:row>
    <x:row r="40" ht="15" hidden="0" customHeight="1">
      <x:c r="A40" s="16"/>
      <x:c r="B40" s="16"/>
      <x:c r="C40" s="16"/>
      <x:c r="D40" s="16"/>
      <x:c r="E40" s="16"/>
      <x:c r="F40" s="35" t="str">
        <x:f>IF(D40="","",E40-D40)</x:f>
      </x:c>
      <x:c r="G40" s="18"/>
      <x:c r="H40" s="18" t="str">
        <x:f>IF(F40="","",F40*G40)</x:f>
      </x:c>
      <x:c r="I40" s="16" t="str">
        <x:f>IF(H40="","",IF(ABS(H40)&gt;=25,"Revisar","OK"))</x:f>
      </x:c>
      <x:c r="J40" s="16"/>
    </x:row>
    <x:row r="41" ht="15" hidden="0" customHeight="1">
      <x:c r="A41" s="16"/>
      <x:c r="B41" s="16"/>
      <x:c r="C41" s="16"/>
      <x:c r="D41" s="16"/>
      <x:c r="E41" s="16"/>
      <x:c r="F41" s="35" t="str">
        <x:f>IF(D41="","",E41-D41)</x:f>
      </x:c>
      <x:c r="G41" s="18"/>
      <x:c r="H41" s="18" t="str">
        <x:f>IF(F41="","",F41*G41)</x:f>
      </x:c>
      <x:c r="I41" s="16" t="str">
        <x:f>IF(H41="","",IF(ABS(H41)&gt;=25,"Revisar","OK"))</x:f>
      </x:c>
      <x:c r="J41" s="16"/>
    </x:row>
    <x:row r="42" ht="15" hidden="0" customHeight="1">
      <x:c r="A42" s="16"/>
      <x:c r="B42" s="16"/>
      <x:c r="C42" s="16"/>
      <x:c r="D42" s="16"/>
      <x:c r="E42" s="16"/>
      <x:c r="F42" s="35" t="str">
        <x:f>IF(D42="","",E42-D42)</x:f>
      </x:c>
      <x:c r="G42" s="18"/>
      <x:c r="H42" s="18" t="str">
        <x:f>IF(F42="","",F42*G42)</x:f>
      </x:c>
      <x:c r="I42" s="16" t="str">
        <x:f>IF(H42="","",IF(ABS(H42)&gt;=25,"Revisar","OK"))</x:f>
      </x:c>
      <x:c r="J42" s="16"/>
    </x:row>
    <x:row r="43" ht="15" hidden="0" customHeight="1">
      <x:c r="A43" s="16"/>
      <x:c r="B43" s="16"/>
      <x:c r="C43" s="16"/>
      <x:c r="D43" s="16"/>
      <x:c r="E43" s="16"/>
      <x:c r="F43" s="35" t="str">
        <x:f>IF(D43="","",E43-D43)</x:f>
      </x:c>
      <x:c r="G43" s="18"/>
      <x:c r="H43" s="18" t="str">
        <x:f>IF(F43="","",F43*G43)</x:f>
      </x:c>
      <x:c r="I43" s="16" t="str">
        <x:f>IF(H43="","",IF(ABS(H43)&gt;=25,"Revisar","OK"))</x:f>
      </x:c>
      <x:c r="J43" s="16"/>
    </x:row>
    <x:row r="44" ht="15" hidden="0" customHeight="1">
      <x:c r="A44" s="16"/>
      <x:c r="B44" s="16"/>
      <x:c r="C44" s="16"/>
      <x:c r="D44" s="16"/>
      <x:c r="E44" s="16"/>
      <x:c r="F44" s="35" t="str">
        <x:f>IF(D44="","",E44-D44)</x:f>
      </x:c>
      <x:c r="G44" s="18"/>
      <x:c r="H44" s="18" t="str">
        <x:f>IF(F44="","",F44*G44)</x:f>
      </x:c>
      <x:c r="I44" s="16" t="str">
        <x:f>IF(H44="","",IF(ABS(H44)&gt;=25,"Revisar","OK"))</x:f>
      </x:c>
      <x:c r="J44" s="16"/>
    </x:row>
    <x:row r="45" ht="15" hidden="0" customHeight="1">
      <x:c r="A45" s="16"/>
      <x:c r="B45" s="16"/>
      <x:c r="C45" s="16"/>
      <x:c r="D45" s="16"/>
      <x:c r="E45" s="16"/>
      <x:c r="F45" s="35" t="str">
        <x:f>IF(D45="","",E45-D45)</x:f>
      </x:c>
      <x:c r="G45" s="18"/>
      <x:c r="H45" s="18" t="str">
        <x:f>IF(F45="","",F45*G45)</x:f>
      </x:c>
      <x:c r="I45" s="16" t="str">
        <x:f>IF(H45="","",IF(ABS(H45)&gt;=25,"Revisar","OK"))</x:f>
      </x:c>
      <x:c r="J45" s="16"/>
    </x:row>
    <x:row r="46" ht="15" hidden="0" customHeight="1">
      <x:c r="A46" s="16"/>
      <x:c r="B46" s="16"/>
      <x:c r="C46" s="16"/>
      <x:c r="D46" s="16"/>
      <x:c r="E46" s="16"/>
      <x:c r="F46" s="35" t="str">
        <x:f>IF(D46="","",E46-D46)</x:f>
      </x:c>
      <x:c r="G46" s="18"/>
      <x:c r="H46" s="18" t="str">
        <x:f>IF(F46="","",F46*G46)</x:f>
      </x:c>
      <x:c r="I46" s="16" t="str">
        <x:f>IF(H46="","",IF(ABS(H46)&gt;=25,"Revisar","OK"))</x:f>
      </x:c>
      <x:c r="J46" s="16"/>
    </x:row>
    <x:row r="47" ht="15" hidden="0" customHeight="1">
      <x:c r="A47" s="16"/>
      <x:c r="B47" s="16"/>
      <x:c r="C47" s="16"/>
      <x:c r="D47" s="16"/>
      <x:c r="E47" s="16"/>
      <x:c r="F47" s="35" t="str">
        <x:f>IF(D47="","",E47-D47)</x:f>
      </x:c>
      <x:c r="G47" s="18"/>
      <x:c r="H47" s="18" t="str">
        <x:f>IF(F47="","",F47*G47)</x:f>
      </x:c>
      <x:c r="I47" s="16" t="str">
        <x:f>IF(H47="","",IF(ABS(H47)&gt;=25,"Revisar","OK"))</x:f>
      </x:c>
      <x:c r="J47" s="16"/>
    </x:row>
    <x:row r="48" ht="15" hidden="0" customHeight="1">
      <x:c r="A48" s="16"/>
      <x:c r="B48" s="16"/>
      <x:c r="C48" s="16"/>
      <x:c r="D48" s="16"/>
      <x:c r="E48" s="16"/>
      <x:c r="F48" s="35" t="str">
        <x:f>IF(D48="","",E48-D48)</x:f>
      </x:c>
      <x:c r="G48" s="18"/>
      <x:c r="H48" s="18" t="str">
        <x:f>IF(F48="","",F48*G48)</x:f>
      </x:c>
      <x:c r="I48" s="16" t="str">
        <x:f>IF(H48="","",IF(ABS(H48)&gt;=25,"Revisar","OK"))</x:f>
      </x:c>
      <x:c r="J48" s="16"/>
    </x:row>
    <x:row r="49" ht="15" hidden="0" customHeight="1">
      <x:c r="A49" s="16"/>
      <x:c r="B49" s="16"/>
      <x:c r="C49" s="16"/>
      <x:c r="D49" s="16"/>
      <x:c r="E49" s="16"/>
      <x:c r="F49" s="35" t="str">
        <x:f>IF(D49="","",E49-D49)</x:f>
      </x:c>
      <x:c r="G49" s="18"/>
      <x:c r="H49" s="18" t="str">
        <x:f>IF(F49="","",F49*G49)</x:f>
      </x:c>
      <x:c r="I49" s="16" t="str">
        <x:f>IF(H49="","",IF(ABS(H49)&gt;=25,"Revisar","OK"))</x:f>
      </x:c>
      <x:c r="J49" s="16"/>
    </x:row>
    <x:row r="50" ht="15" hidden="0" customHeight="1">
      <x:c r="A50" s="16"/>
      <x:c r="B50" s="16"/>
      <x:c r="C50" s="16"/>
      <x:c r="D50" s="16"/>
      <x:c r="E50" s="16"/>
      <x:c r="F50" s="35" t="str">
        <x:f>IF(D50="","",E50-D50)</x:f>
      </x:c>
      <x:c r="G50" s="18"/>
      <x:c r="H50" s="18" t="str">
        <x:f>IF(F50="","",F50*G50)</x:f>
      </x:c>
      <x:c r="I50" s="16" t="str">
        <x:f>IF(H50="","",IF(ABS(H50)&gt;=25,"Revisar","OK"))</x:f>
      </x:c>
      <x:c r="J50" s="16"/>
    </x:row>
    <x:row r="51" ht="15" hidden="0" customHeight="1">
      <x:c r="A51" s="16"/>
      <x:c r="B51" s="16"/>
      <x:c r="C51" s="16"/>
      <x:c r="D51" s="16"/>
      <x:c r="E51" s="16"/>
      <x:c r="F51" s="35" t="str">
        <x:f>IF(D51="","",E51-D51)</x:f>
      </x:c>
      <x:c r="G51" s="18"/>
      <x:c r="H51" s="18" t="str">
        <x:f>IF(F51="","",F51*G51)</x:f>
      </x:c>
      <x:c r="I51" s="16" t="str">
        <x:f>IF(H51="","",IF(ABS(H51)&gt;=25,"Revisar","OK"))</x:f>
      </x:c>
      <x:c r="J51" s="16"/>
    </x:row>
    <x:row r="52" ht="15" hidden="0" customHeight="1">
      <x:c r="A52" s="16"/>
      <x:c r="B52" s="16"/>
      <x:c r="C52" s="16"/>
      <x:c r="D52" s="16"/>
      <x:c r="E52" s="16"/>
      <x:c r="F52" s="35" t="str">
        <x:f>IF(D52="","",E52-D52)</x:f>
      </x:c>
      <x:c r="G52" s="18"/>
      <x:c r="H52" s="18" t="str">
        <x:f>IF(F52="","",F52*G52)</x:f>
      </x:c>
      <x:c r="I52" s="16" t="str">
        <x:f>IF(H52="","",IF(ABS(H52)&gt;=25,"Revisar","OK"))</x:f>
      </x:c>
      <x:c r="J52" s="16"/>
    </x:row>
    <x:row r="53" ht="15" hidden="0" customHeight="1">
      <x:c r="A53" s="16"/>
      <x:c r="B53" s="16"/>
      <x:c r="C53" s="16"/>
      <x:c r="D53" s="16"/>
      <x:c r="E53" s="16"/>
      <x:c r="F53" s="35" t="str">
        <x:f>IF(D53="","",E53-D53)</x:f>
      </x:c>
      <x:c r="G53" s="18"/>
      <x:c r="H53" s="18" t="str">
        <x:f>IF(F53="","",F53*G53)</x:f>
      </x:c>
      <x:c r="I53" s="16" t="str">
        <x:f>IF(H53="","",IF(ABS(H53)&gt;=25,"Revisar","OK"))</x:f>
      </x:c>
      <x:c r="J53" s="16"/>
    </x:row>
    <x:row r="54" ht="15" hidden="0" customHeight="1">
      <x:c r="A54" s="16"/>
      <x:c r="B54" s="16"/>
      <x:c r="C54" s="16"/>
      <x:c r="D54" s="16"/>
      <x:c r="E54" s="16"/>
      <x:c r="F54" s="35" t="str">
        <x:f>IF(D54="","",E54-D54)</x:f>
      </x:c>
      <x:c r="G54" s="18"/>
      <x:c r="H54" s="18" t="str">
        <x:f>IF(F54="","",F54*G54)</x:f>
      </x:c>
      <x:c r="I54" s="16" t="str">
        <x:f>IF(H54="","",IF(ABS(H54)&gt;=25,"Revisar","OK"))</x:f>
      </x:c>
      <x:c r="J54" s="16"/>
    </x:row>
    <x:row r="55" ht="15" hidden="0" customHeight="1">
      <x:c r="A55" s="16"/>
      <x:c r="B55" s="16"/>
      <x:c r="C55" s="16"/>
      <x:c r="D55" s="16"/>
      <x:c r="E55" s="16"/>
      <x:c r="F55" s="35" t="str">
        <x:f>IF(D55="","",E55-D55)</x:f>
      </x:c>
      <x:c r="G55" s="18"/>
      <x:c r="H55" s="18" t="str">
        <x:f>IF(F55="","",F55*G55)</x:f>
      </x:c>
      <x:c r="I55" s="16" t="str">
        <x:f>IF(H55="","",IF(ABS(H55)&gt;=25,"Revisar","OK"))</x:f>
      </x:c>
      <x:c r="J55" s="16"/>
    </x:row>
    <x:row r="56" ht="15" hidden="0" customHeight="1">
      <x:c r="A56" s="16"/>
      <x:c r="B56" s="16"/>
      <x:c r="C56" s="16"/>
      <x:c r="D56" s="16"/>
      <x:c r="E56" s="16"/>
      <x:c r="F56" s="35" t="str">
        <x:f>IF(D56="","",E56-D56)</x:f>
      </x:c>
      <x:c r="G56" s="18"/>
      <x:c r="H56" s="18" t="str">
        <x:f>IF(F56="","",F56*G56)</x:f>
      </x:c>
      <x:c r="I56" s="16" t="str">
        <x:f>IF(H56="","",IF(ABS(H56)&gt;=25,"Revisar","OK"))</x:f>
      </x:c>
      <x:c r="J56" s="16"/>
    </x:row>
    <x:row r="57" ht="15" hidden="0" customHeight="1">
      <x:c r="A57" s="16"/>
      <x:c r="B57" s="16"/>
      <x:c r="C57" s="16"/>
      <x:c r="D57" s="16"/>
      <x:c r="E57" s="16"/>
      <x:c r="F57" s="35" t="str">
        <x:f>IF(D57="","",E57-D57)</x:f>
      </x:c>
      <x:c r="G57" s="18"/>
      <x:c r="H57" s="18" t="str">
        <x:f>IF(F57="","",F57*G57)</x:f>
      </x:c>
      <x:c r="I57" s="16" t="str">
        <x:f>IF(H57="","",IF(ABS(H57)&gt;=25,"Revisar","OK"))</x:f>
      </x:c>
      <x:c r="J57" s="16"/>
    </x:row>
    <x:row r="58" ht="15" hidden="0" customHeight="1">
      <x:c r="A58" s="16"/>
      <x:c r="B58" s="16"/>
      <x:c r="C58" s="16"/>
      <x:c r="D58" s="16"/>
      <x:c r="E58" s="16"/>
      <x:c r="F58" s="35" t="str">
        <x:f>IF(D58="","",E58-D58)</x:f>
      </x:c>
      <x:c r="G58" s="18"/>
      <x:c r="H58" s="18" t="str">
        <x:f>IF(F58="","",F58*G58)</x:f>
      </x:c>
      <x:c r="I58" s="16" t="str">
        <x:f>IF(H58="","",IF(ABS(H58)&gt;=25,"Revisar","OK"))</x:f>
      </x:c>
      <x:c r="J58" s="16"/>
    </x:row>
    <x:row r="59" ht="15" hidden="0" customHeight="1">
      <x:c r="A59" s="16"/>
      <x:c r="B59" s="16"/>
      <x:c r="C59" s="16"/>
      <x:c r="D59" s="16"/>
      <x:c r="E59" s="16"/>
      <x:c r="F59" s="35" t="str">
        <x:f>IF(D59="","",E59-D59)</x:f>
      </x:c>
      <x:c r="G59" s="18"/>
      <x:c r="H59" s="18" t="str">
        <x:f>IF(F59="","",F59*G59)</x:f>
      </x:c>
      <x:c r="I59" s="16" t="str">
        <x:f>IF(H59="","",IF(ABS(H59)&gt;=25,"Revisar","OK"))</x:f>
      </x:c>
      <x:c r="J59" s="16"/>
    </x:row>
    <x:row r="60" ht="15" hidden="0" customHeight="1">
      <x:c r="A60" s="16"/>
      <x:c r="B60" s="16"/>
      <x:c r="C60" s="16"/>
      <x:c r="D60" s="16"/>
      <x:c r="E60" s="16"/>
      <x:c r="F60" s="35" t="str">
        <x:f>IF(D60="","",E60-D60)</x:f>
      </x:c>
      <x:c r="G60" s="18"/>
      <x:c r="H60" s="18" t="str">
        <x:f>IF(F60="","",F60*G60)</x:f>
      </x:c>
      <x:c r="I60" s="16" t="str">
        <x:f>IF(H60="","",IF(ABS(H60)&gt;=25,"Revisar","OK"))</x:f>
      </x:c>
      <x:c r="J60" s="16"/>
    </x:row>
    <x:row r="61" ht="15" hidden="0" customHeight="1">
      <x:c r="A61" s="16"/>
      <x:c r="B61" s="16"/>
      <x:c r="C61" s="16"/>
      <x:c r="D61" s="16"/>
      <x:c r="E61" s="16"/>
      <x:c r="F61" s="35" t="str">
        <x:f>IF(D61="","",E61-D61)</x:f>
      </x:c>
      <x:c r="G61" s="18"/>
      <x:c r="H61" s="18" t="str">
        <x:f>IF(F61="","",F61*G61)</x:f>
      </x:c>
      <x:c r="I61" s="16" t="str">
        <x:f>IF(H61="","",IF(ABS(H61)&gt;=25,"Revisar","OK"))</x:f>
      </x:c>
      <x:c r="J61" s="16"/>
    </x:row>
    <x:row r="62" ht="15" hidden="0" customHeight="1">
      <x:c r="A62" s="16"/>
      <x:c r="B62" s="16"/>
      <x:c r="C62" s="16"/>
      <x:c r="D62" s="16"/>
      <x:c r="E62" s="16"/>
      <x:c r="F62" s="35" t="str">
        <x:f>IF(D62="","",E62-D62)</x:f>
      </x:c>
      <x:c r="G62" s="18"/>
      <x:c r="H62" s="18" t="str">
        <x:f>IF(F62="","",F62*G62)</x:f>
      </x:c>
      <x:c r="I62" s="16" t="str">
        <x:f>IF(H62="","",IF(ABS(H62)&gt;=25,"Revisar","OK"))</x:f>
      </x:c>
      <x:c r="J62" s="16"/>
    </x:row>
    <x:row r="63" ht="15" hidden="0" customHeight="1">
      <x:c r="A63" s="16"/>
      <x:c r="B63" s="16"/>
      <x:c r="C63" s="16"/>
      <x:c r="D63" s="16"/>
      <x:c r="E63" s="16"/>
      <x:c r="F63" s="35" t="str">
        <x:f>IF(D63="","",E63-D63)</x:f>
      </x:c>
      <x:c r="G63" s="18"/>
      <x:c r="H63" s="18" t="str">
        <x:f>IF(F63="","",F63*G63)</x:f>
      </x:c>
      <x:c r="I63" s="16" t="str">
        <x:f>IF(H63="","",IF(ABS(H63)&gt;=25,"Revisar","OK"))</x:f>
      </x:c>
      <x:c r="J63" s="16"/>
    </x:row>
    <x:row r="64" ht="15" hidden="0" customHeight="1">
      <x:c r="A64" s="16"/>
      <x:c r="B64" s="16"/>
      <x:c r="C64" s="16"/>
      <x:c r="D64" s="16"/>
      <x:c r="E64" s="16"/>
      <x:c r="F64" s="35" t="str">
        <x:f>IF(D64="","",E64-D64)</x:f>
      </x:c>
      <x:c r="G64" s="18"/>
      <x:c r="H64" s="18" t="str">
        <x:f>IF(F64="","",F64*G64)</x:f>
      </x:c>
      <x:c r="I64" s="16" t="str">
        <x:f>IF(H64="","",IF(ABS(H64)&gt;=25,"Revisar","OK"))</x:f>
      </x:c>
      <x:c r="J64" s="16"/>
    </x:row>
    <x:row r="65" ht="15" hidden="0" customHeight="1">
      <x:c r="A65" s="16"/>
      <x:c r="B65" s="16"/>
      <x:c r="C65" s="16"/>
      <x:c r="D65" s="16"/>
      <x:c r="E65" s="16"/>
      <x:c r="F65" s="35" t="str">
        <x:f>IF(D65="","",E65-D65)</x:f>
      </x:c>
      <x:c r="G65" s="18"/>
      <x:c r="H65" s="18" t="str">
        <x:f>IF(F65="","",F65*G65)</x:f>
      </x:c>
      <x:c r="I65" s="16" t="str">
        <x:f>IF(H65="","",IF(ABS(H65)&gt;=25,"Revisar","OK"))</x:f>
      </x:c>
      <x:c r="J65" s="16"/>
    </x:row>
    <x:row r="66" ht="15" hidden="0" customHeight="1">
      <x:c r="A66" s="16"/>
      <x:c r="B66" s="16"/>
      <x:c r="C66" s="16"/>
      <x:c r="D66" s="16"/>
      <x:c r="E66" s="16"/>
      <x:c r="F66" s="35" t="str">
        <x:f>IF(D66="","",E66-D66)</x:f>
      </x:c>
      <x:c r="G66" s="18"/>
      <x:c r="H66" s="18" t="str">
        <x:f>IF(F66="","",F66*G66)</x:f>
      </x:c>
      <x:c r="I66" s="16" t="str">
        <x:f>IF(H66="","",IF(ABS(H66)&gt;=25,"Revisar","OK"))</x:f>
      </x:c>
      <x:c r="J66" s="16"/>
    </x:row>
    <x:row r="67" ht="15" hidden="0" customHeight="1">
      <x:c r="A67" s="16"/>
      <x:c r="B67" s="16"/>
      <x:c r="C67" s="16"/>
      <x:c r="D67" s="16"/>
      <x:c r="E67" s="16"/>
      <x:c r="F67" s="35" t="str">
        <x:f>IF(D67="","",E67-D67)</x:f>
      </x:c>
      <x:c r="G67" s="18"/>
      <x:c r="H67" s="18" t="str">
        <x:f>IF(F67="","",F67*G67)</x:f>
      </x:c>
      <x:c r="I67" s="16" t="str">
        <x:f>IF(H67="","",IF(ABS(H67)&gt;=25,"Revisar","OK"))</x:f>
      </x:c>
      <x:c r="J67" s="16"/>
    </x:row>
    <x:row r="68" ht="15" hidden="0" customHeight="1">
      <x:c r="A68" s="16"/>
      <x:c r="B68" s="16"/>
      <x:c r="C68" s="16"/>
      <x:c r="D68" s="16"/>
      <x:c r="E68" s="16"/>
      <x:c r="F68" s="35" t="str">
        <x:f>IF(D68="","",E68-D68)</x:f>
      </x:c>
      <x:c r="G68" s="18"/>
      <x:c r="H68" s="18" t="str">
        <x:f>IF(F68="","",F68*G68)</x:f>
      </x:c>
      <x:c r="I68" s="16" t="str">
        <x:f>IF(H68="","",IF(ABS(H68)&gt;=25,"Revisar","OK"))</x:f>
      </x:c>
      <x:c r="J68" s="16"/>
    </x:row>
    <x:row r="69" ht="15" hidden="0" customHeight="1">
      <x:c r="A69" s="16"/>
      <x:c r="B69" s="16"/>
      <x:c r="C69" s="16"/>
      <x:c r="D69" s="16"/>
      <x:c r="E69" s="16"/>
      <x:c r="F69" s="35" t="str">
        <x:f>IF(D69="","",E69-D69)</x:f>
      </x:c>
      <x:c r="G69" s="18"/>
      <x:c r="H69" s="18" t="str">
        <x:f>IF(F69="","",F69*G69)</x:f>
      </x:c>
      <x:c r="I69" s="16" t="str">
        <x:f>IF(H69="","",IF(ABS(H69)&gt;=25,"Revisar","OK"))</x:f>
      </x:c>
      <x:c r="J69" s="16"/>
    </x:row>
    <x:row r="70" ht="15" hidden="0" customHeight="1">
      <x:c r="A70" s="16"/>
      <x:c r="B70" s="16"/>
      <x:c r="C70" s="16"/>
      <x:c r="D70" s="16"/>
      <x:c r="E70" s="16"/>
      <x:c r="F70" s="35" t="str">
        <x:f>IF(D70="","",E70-D70)</x:f>
      </x:c>
      <x:c r="G70" s="18"/>
      <x:c r="H70" s="18" t="str">
        <x:f>IF(F70="","",F70*G70)</x:f>
      </x:c>
      <x:c r="I70" s="16" t="str">
        <x:f>IF(H70="","",IF(ABS(H70)&gt;=25,"Revisar","OK"))</x:f>
      </x:c>
      <x:c r="J70" s="16"/>
    </x:row>
    <x:row r="71" ht="15" hidden="0" customHeight="1">
      <x:c r="A71" s="16"/>
      <x:c r="B71" s="16"/>
      <x:c r="C71" s="16"/>
      <x:c r="D71" s="16"/>
      <x:c r="E71" s="16"/>
      <x:c r="F71" s="35" t="str">
        <x:f>IF(D71="","",E71-D71)</x:f>
      </x:c>
      <x:c r="G71" s="18"/>
      <x:c r="H71" s="18" t="str">
        <x:f>IF(F71="","",F71*G71)</x:f>
      </x:c>
      <x:c r="I71" s="16" t="str">
        <x:f>IF(H71="","",IF(ABS(H71)&gt;=25,"Revisar","OK"))</x:f>
      </x:c>
      <x:c r="J71" s="16"/>
    </x:row>
    <x:row r="72" ht="15" hidden="0" customHeight="1">
      <x:c r="A72" s="16"/>
      <x:c r="B72" s="16"/>
      <x:c r="C72" s="16"/>
      <x:c r="D72" s="16"/>
      <x:c r="E72" s="16"/>
      <x:c r="F72" s="35" t="str">
        <x:f>IF(D72="","",E72-D72)</x:f>
      </x:c>
      <x:c r="G72" s="18"/>
      <x:c r="H72" s="18" t="str">
        <x:f>IF(F72="","",F72*G72)</x:f>
      </x:c>
      <x:c r="I72" s="16" t="str">
        <x:f>IF(H72="","",IF(ABS(H72)&gt;=25,"Revisar","OK"))</x:f>
      </x:c>
      <x:c r="J72" s="16"/>
    </x:row>
    <x:row r="73" ht="15" hidden="0" customHeight="1">
      <x:c r="A73" s="16"/>
      <x:c r="B73" s="16"/>
      <x:c r="C73" s="16"/>
      <x:c r="D73" s="16"/>
      <x:c r="E73" s="16"/>
      <x:c r="F73" s="35" t="str">
        <x:f>IF(D73="","",E73-D73)</x:f>
      </x:c>
      <x:c r="G73" s="18"/>
      <x:c r="H73" s="18" t="str">
        <x:f>IF(F73="","",F73*G73)</x:f>
      </x:c>
      <x:c r="I73" s="16" t="str">
        <x:f>IF(H73="","",IF(ABS(H73)&gt;=25,"Revisar","OK"))</x:f>
      </x:c>
      <x:c r="J73" s="16"/>
    </x:row>
    <x:row r="74" ht="15" hidden="0" customHeight="1">
      <x:c r="A74" s="16"/>
      <x:c r="B74" s="16"/>
      <x:c r="C74" s="16"/>
      <x:c r="D74" s="16"/>
      <x:c r="E74" s="16"/>
      <x:c r="F74" s="35" t="str">
        <x:f>IF(D74="","",E74-D74)</x:f>
      </x:c>
      <x:c r="G74" s="18"/>
      <x:c r="H74" s="18" t="str">
        <x:f>IF(F74="","",F74*G74)</x:f>
      </x:c>
      <x:c r="I74" s="16" t="str">
        <x:f>IF(H74="","",IF(ABS(H74)&gt;=25,"Revisar","OK"))</x:f>
      </x:c>
      <x:c r="J74" s="16"/>
    </x:row>
    <x:row r="75" ht="15" hidden="0" customHeight="1">
      <x:c r="A75" s="16"/>
      <x:c r="B75" s="16"/>
      <x:c r="C75" s="16"/>
      <x:c r="D75" s="16"/>
      <x:c r="E75" s="16"/>
      <x:c r="F75" s="35" t="str">
        <x:f>IF(D75="","",E75-D75)</x:f>
      </x:c>
      <x:c r="G75" s="18"/>
      <x:c r="H75" s="18" t="str">
        <x:f>IF(F75="","",F75*G75)</x:f>
      </x:c>
      <x:c r="I75" s="16" t="str">
        <x:f>IF(H75="","",IF(ABS(H75)&gt;=25,"Revisar","OK"))</x:f>
      </x:c>
      <x:c r="J75" s="16"/>
    </x:row>
    <x:row r="76" ht="15" hidden="0" customHeight="1">
      <x:c r="A76" s="16"/>
      <x:c r="B76" s="16"/>
      <x:c r="C76" s="16"/>
      <x:c r="D76" s="16"/>
      <x:c r="E76" s="16"/>
      <x:c r="F76" s="35" t="str">
        <x:f>IF(D76="","",E76-D76)</x:f>
      </x:c>
      <x:c r="G76" s="18"/>
      <x:c r="H76" s="18" t="str">
        <x:f>IF(F76="","",F76*G76)</x:f>
      </x:c>
      <x:c r="I76" s="16" t="str">
        <x:f>IF(H76="","",IF(ABS(H76)&gt;=25,"Revisar","OK"))</x:f>
      </x:c>
      <x:c r="J76" s="16"/>
    </x:row>
    <x:row r="77" ht="15" hidden="0" customHeight="1">
      <x:c r="A77" s="16"/>
      <x:c r="B77" s="16"/>
      <x:c r="C77" s="16"/>
      <x:c r="D77" s="16"/>
      <x:c r="E77" s="16"/>
      <x:c r="F77" s="35" t="str">
        <x:f>IF(D77="","",E77-D77)</x:f>
      </x:c>
      <x:c r="G77" s="18"/>
      <x:c r="H77" s="18" t="str">
        <x:f>IF(F77="","",F77*G77)</x:f>
      </x:c>
      <x:c r="I77" s="16" t="str">
        <x:f>IF(H77="","",IF(ABS(H77)&gt;=25,"Revisar","OK"))</x:f>
      </x:c>
      <x:c r="J77" s="16"/>
    </x:row>
    <x:row r="78" ht="15" hidden="0" customHeight="1">
      <x:c r="A78" s="16"/>
      <x:c r="B78" s="16"/>
      <x:c r="C78" s="16"/>
      <x:c r="D78" s="16"/>
      <x:c r="E78" s="16"/>
      <x:c r="F78" s="35" t="str">
        <x:f>IF(D78="","",E78-D78)</x:f>
      </x:c>
      <x:c r="G78" s="18"/>
      <x:c r="H78" s="18" t="str">
        <x:f>IF(F78="","",F78*G78)</x:f>
      </x:c>
      <x:c r="I78" s="16" t="str">
        <x:f>IF(H78="","",IF(ABS(H78)&gt;=25,"Revisar","OK"))</x:f>
      </x:c>
      <x:c r="J78" s="16"/>
    </x:row>
    <x:row r="79" ht="15" hidden="0" customHeight="1">
      <x:c r="A79" s="16"/>
      <x:c r="B79" s="16"/>
      <x:c r="C79" s="16"/>
      <x:c r="D79" s="16"/>
      <x:c r="E79" s="16"/>
      <x:c r="F79" s="35" t="str">
        <x:f>IF(D79="","",E79-D79)</x:f>
      </x:c>
      <x:c r="G79" s="18"/>
      <x:c r="H79" s="18" t="str">
        <x:f>IF(F79="","",F79*G79)</x:f>
      </x:c>
      <x:c r="I79" s="16" t="str">
        <x:f>IF(H79="","",IF(ABS(H79)&gt;=25,"Revisar","OK"))</x:f>
      </x:c>
      <x:c r="J79" s="16"/>
    </x:row>
    <x:row r="80" ht="15" hidden="0" customHeight="1">
      <x:c r="A80" s="16"/>
      <x:c r="B80" s="16"/>
      <x:c r="C80" s="16"/>
      <x:c r="D80" s="16"/>
      <x:c r="E80" s="16"/>
      <x:c r="F80" s="35" t="str">
        <x:f>IF(D80="","",E80-D80)</x:f>
      </x:c>
      <x:c r="G80" s="18"/>
      <x:c r="H80" s="18" t="str">
        <x:f>IF(F80="","",F80*G80)</x:f>
      </x:c>
      <x:c r="I80" s="16" t="str">
        <x:f>IF(H80="","",IF(ABS(H80)&gt;=25,"Revisar","OK"))</x:f>
      </x:c>
      <x:c r="J80" s="16"/>
    </x:row>
    <x:row r="81" ht="15" hidden="0" customHeight="1">
      <x:c r="A81" s="16"/>
      <x:c r="B81" s="16"/>
      <x:c r="C81" s="16"/>
      <x:c r="D81" s="16"/>
      <x:c r="E81" s="16"/>
      <x:c r="F81" s="35" t="str">
        <x:f>IF(D81="","",E81-D81)</x:f>
      </x:c>
      <x:c r="G81" s="18"/>
      <x:c r="H81" s="18" t="str">
        <x:f>IF(F81="","",F81*G81)</x:f>
      </x:c>
      <x:c r="I81" s="16" t="str">
        <x:f>IF(H81="","",IF(ABS(H81)&gt;=25,"Revisar","OK"))</x:f>
      </x:c>
      <x:c r="J81" s="16"/>
    </x:row>
    <x:row r="82" ht="15" hidden="0" customHeight="1">
      <x:c r="A82" s="16"/>
      <x:c r="B82" s="16"/>
      <x:c r="C82" s="16"/>
      <x:c r="D82" s="16"/>
      <x:c r="E82" s="16"/>
      <x:c r="F82" s="35" t="str">
        <x:f>IF(D82="","",E82-D82)</x:f>
      </x:c>
      <x:c r="G82" s="18"/>
      <x:c r="H82" s="18" t="str">
        <x:f>IF(F82="","",F82*G82)</x:f>
      </x:c>
      <x:c r="I82" s="16" t="str">
        <x:f>IF(H82="","",IF(ABS(H82)&gt;=25,"Revisar","OK"))</x:f>
      </x:c>
      <x:c r="J82" s="16"/>
    </x:row>
    <x:row r="83" ht="15" hidden="0" customHeight="1">
      <x:c r="A83" s="16"/>
      <x:c r="B83" s="16"/>
      <x:c r="C83" s="16"/>
      <x:c r="D83" s="16"/>
      <x:c r="E83" s="16"/>
      <x:c r="F83" s="35" t="str">
        <x:f>IF(D83="","",E83-D83)</x:f>
      </x:c>
      <x:c r="G83" s="18"/>
      <x:c r="H83" s="18" t="str">
        <x:f>IF(F83="","",F83*G83)</x:f>
      </x:c>
      <x:c r="I83" s="16" t="str">
        <x:f>IF(H83="","",IF(ABS(H83)&gt;=25,"Revisar","OK"))</x:f>
      </x:c>
      <x:c r="J83" s="16"/>
    </x:row>
    <x:row r="84" ht="15" hidden="0" customHeight="1">
      <x:c r="A84" s="16"/>
      <x:c r="B84" s="16"/>
      <x:c r="C84" s="16"/>
      <x:c r="D84" s="16"/>
      <x:c r="E84" s="16"/>
      <x:c r="F84" s="35" t="str">
        <x:f>IF(D84="","",E84-D84)</x:f>
      </x:c>
      <x:c r="G84" s="18"/>
      <x:c r="H84" s="18" t="str">
        <x:f>IF(F84="","",F84*G84)</x:f>
      </x:c>
      <x:c r="I84" s="16" t="str">
        <x:f>IF(H84="","",IF(ABS(H84)&gt;=25,"Revisar","OK"))</x:f>
      </x:c>
      <x:c r="J84" s="16"/>
    </x:row>
    <x:row r="85" ht="15" hidden="0" customHeight="1">
      <x:c r="A85" s="16"/>
      <x:c r="B85" s="16"/>
      <x:c r="C85" s="16"/>
      <x:c r="D85" s="16"/>
      <x:c r="E85" s="16"/>
      <x:c r="F85" s="35" t="str">
        <x:f>IF(D85="","",E85-D85)</x:f>
      </x:c>
      <x:c r="G85" s="18"/>
      <x:c r="H85" s="18" t="str">
        <x:f>IF(F85="","",F85*G85)</x:f>
      </x:c>
      <x:c r="I85" s="16" t="str">
        <x:f>IF(H85="","",IF(ABS(H85)&gt;=25,"Revisar","OK"))</x:f>
      </x:c>
      <x:c r="J85" s="16"/>
    </x:row>
    <x:row r="86" ht="15" hidden="0" customHeight="1">
      <x:c r="A86" s="16"/>
      <x:c r="B86" s="16"/>
      <x:c r="C86" s="16"/>
      <x:c r="D86" s="16"/>
      <x:c r="E86" s="16"/>
      <x:c r="F86" s="35" t="str">
        <x:f>IF(D86="","",E86-D86)</x:f>
      </x:c>
      <x:c r="G86" s="18"/>
      <x:c r="H86" s="18" t="str">
        <x:f>IF(F86="","",F86*G86)</x:f>
      </x:c>
      <x:c r="I86" s="16" t="str">
        <x:f>IF(H86="","",IF(ABS(H86)&gt;=25,"Revisar","OK"))</x:f>
      </x:c>
      <x:c r="J86" s="16"/>
    </x:row>
    <x:row r="87" ht="15" hidden="0" customHeight="1">
      <x:c r="A87" s="16"/>
      <x:c r="B87" s="16"/>
      <x:c r="C87" s="16"/>
      <x:c r="D87" s="16"/>
      <x:c r="E87" s="16"/>
      <x:c r="F87" s="35" t="str">
        <x:f>IF(D87="","",E87-D87)</x:f>
      </x:c>
      <x:c r="G87" s="18"/>
      <x:c r="H87" s="18" t="str">
        <x:f>IF(F87="","",F87*G87)</x:f>
      </x:c>
      <x:c r="I87" s="16" t="str">
        <x:f>IF(H87="","",IF(ABS(H87)&gt;=25,"Revisar","OK"))</x:f>
      </x:c>
      <x:c r="J87" s="16"/>
    </x:row>
    <x:row r="88" ht="15" hidden="0" customHeight="1">
      <x:c r="A88" s="16"/>
      <x:c r="B88" s="16"/>
      <x:c r="C88" s="16"/>
      <x:c r="D88" s="16"/>
      <x:c r="E88" s="16"/>
      <x:c r="F88" s="35" t="str">
        <x:f>IF(D88="","",E88-D88)</x:f>
      </x:c>
      <x:c r="G88" s="18"/>
      <x:c r="H88" s="18" t="str">
        <x:f>IF(F88="","",F88*G88)</x:f>
      </x:c>
      <x:c r="I88" s="16" t="str">
        <x:f>IF(H88="","",IF(ABS(H88)&gt;=25,"Revisar","OK"))</x:f>
      </x:c>
      <x:c r="J88" s="16"/>
    </x:row>
    <x:row r="89" ht="15" hidden="0" customHeight="1">
      <x:c r="A89" s="16"/>
      <x:c r="B89" s="16"/>
      <x:c r="C89" s="16"/>
      <x:c r="D89" s="16"/>
      <x:c r="E89" s="16"/>
      <x:c r="F89" s="35" t="str">
        <x:f>IF(D89="","",E89-D89)</x:f>
      </x:c>
      <x:c r="G89" s="18"/>
      <x:c r="H89" s="18" t="str">
        <x:f>IF(F89="","",F89*G89)</x:f>
      </x:c>
      <x:c r="I89" s="16" t="str">
        <x:f>IF(H89="","",IF(ABS(H89)&gt;=25,"Revisar","OK"))</x:f>
      </x:c>
      <x:c r="J89" s="16"/>
    </x:row>
    <x:row r="90" ht="15" hidden="0" customHeight="1">
      <x:c r="A90" s="16"/>
      <x:c r="B90" s="16"/>
      <x:c r="C90" s="16"/>
      <x:c r="D90" s="16"/>
      <x:c r="E90" s="16"/>
      <x:c r="F90" s="35" t="str">
        <x:f>IF(D90="","",E90-D90)</x:f>
      </x:c>
      <x:c r="G90" s="18"/>
      <x:c r="H90" s="18" t="str">
        <x:f>IF(F90="","",F90*G90)</x:f>
      </x:c>
      <x:c r="I90" s="16" t="str">
        <x:f>IF(H90="","",IF(ABS(H90)&gt;=25,"Revisar","OK"))</x:f>
      </x:c>
      <x:c r="J90" s="16"/>
    </x:row>
    <x:row r="91" ht="15" hidden="0" customHeight="1">
      <x:c r="A91" s="16"/>
      <x:c r="B91" s="16"/>
      <x:c r="C91" s="16"/>
      <x:c r="D91" s="16"/>
      <x:c r="E91" s="16"/>
      <x:c r="F91" s="35" t="str">
        <x:f>IF(D91="","",E91-D91)</x:f>
      </x:c>
      <x:c r="G91" s="18"/>
      <x:c r="H91" s="18" t="str">
        <x:f>IF(F91="","",F91*G91)</x:f>
      </x:c>
      <x:c r="I91" s="16" t="str">
        <x:f>IF(H91="","",IF(ABS(H91)&gt;=25,"Revisar","OK"))</x:f>
      </x:c>
      <x:c r="J91" s="16"/>
    </x:row>
    <x:row r="92" ht="15" hidden="0" customHeight="1">
      <x:c r="A92" s="16"/>
      <x:c r="B92" s="16"/>
      <x:c r="C92" s="16"/>
      <x:c r="D92" s="16"/>
      <x:c r="E92" s="16"/>
      <x:c r="F92" s="35" t="str">
        <x:f>IF(D92="","",E92-D92)</x:f>
      </x:c>
      <x:c r="G92" s="18"/>
      <x:c r="H92" s="18" t="str">
        <x:f>IF(F92="","",F92*G92)</x:f>
      </x:c>
      <x:c r="I92" s="16" t="str">
        <x:f>IF(H92="","",IF(ABS(H92)&gt;=25,"Revisar","OK"))</x:f>
      </x:c>
      <x:c r="J92" s="16"/>
    </x:row>
    <x:row r="93" ht="15" hidden="0" customHeight="1">
      <x:c r="A93" s="16"/>
      <x:c r="B93" s="16"/>
      <x:c r="C93" s="16"/>
      <x:c r="D93" s="16"/>
      <x:c r="E93" s="16"/>
      <x:c r="F93" s="35" t="str">
        <x:f>IF(D93="","",E93-D93)</x:f>
      </x:c>
      <x:c r="G93" s="18"/>
      <x:c r="H93" s="18" t="str">
        <x:f>IF(F93="","",F93*G93)</x:f>
      </x:c>
      <x:c r="I93" s="16" t="str">
        <x:f>IF(H93="","",IF(ABS(H93)&gt;=25,"Revisar","OK"))</x:f>
      </x:c>
      <x:c r="J93" s="16"/>
    </x:row>
    <x:row r="94" ht="15" hidden="0" customHeight="1">
      <x:c r="A94" s="16"/>
      <x:c r="B94" s="16"/>
      <x:c r="C94" s="16"/>
      <x:c r="D94" s="16"/>
      <x:c r="E94" s="16"/>
      <x:c r="F94" s="35" t="str">
        <x:f>IF(D94="","",E94-D94)</x:f>
      </x:c>
      <x:c r="G94" s="18"/>
      <x:c r="H94" s="18" t="str">
        <x:f>IF(F94="","",F94*G94)</x:f>
      </x:c>
      <x:c r="I94" s="16" t="str">
        <x:f>IF(H94="","",IF(ABS(H94)&gt;=25,"Revisar","OK"))</x:f>
      </x:c>
      <x:c r="J94" s="16"/>
    </x:row>
    <x:row r="95" ht="15" hidden="0" customHeight="1">
      <x:c r="A95" s="16"/>
      <x:c r="B95" s="16"/>
      <x:c r="C95" s="16"/>
      <x:c r="D95" s="16"/>
      <x:c r="E95" s="16"/>
      <x:c r="F95" s="35" t="str">
        <x:f>IF(D95="","",E95-D95)</x:f>
      </x:c>
      <x:c r="G95" s="18"/>
      <x:c r="H95" s="18" t="str">
        <x:f>IF(F95="","",F95*G95)</x:f>
      </x:c>
      <x:c r="I95" s="16" t="str">
        <x:f>IF(H95="","",IF(ABS(H95)&gt;=25,"Revisar","OK"))</x:f>
      </x:c>
      <x:c r="J95" s="16"/>
    </x:row>
    <x:row r="96" ht="15" hidden="0" customHeight="1">
      <x:c r="A96" s="16"/>
      <x:c r="B96" s="16"/>
      <x:c r="C96" s="16"/>
      <x:c r="D96" s="16"/>
      <x:c r="E96" s="16"/>
      <x:c r="F96" s="35" t="str">
        <x:f>IF(D96="","",E96-D96)</x:f>
      </x:c>
      <x:c r="G96" s="18"/>
      <x:c r="H96" s="18" t="str">
        <x:f>IF(F96="","",F96*G96)</x:f>
      </x:c>
      <x:c r="I96" s="16" t="str">
        <x:f>IF(H96="","",IF(ABS(H96)&gt;=25,"Revisar","OK"))</x:f>
      </x:c>
      <x:c r="J96" s="16"/>
    </x:row>
    <x:row r="97" ht="15" hidden="0" customHeight="1">
      <x:c r="A97" s="16"/>
      <x:c r="B97" s="16"/>
      <x:c r="C97" s="16"/>
      <x:c r="D97" s="16"/>
      <x:c r="E97" s="16"/>
      <x:c r="F97" s="35" t="str">
        <x:f>IF(D97="","",E97-D97)</x:f>
      </x:c>
      <x:c r="G97" s="18"/>
      <x:c r="H97" s="18" t="str">
        <x:f>IF(F97="","",F97*G97)</x:f>
      </x:c>
      <x:c r="I97" s="16" t="str">
        <x:f>IF(H97="","",IF(ABS(H97)&gt;=25,"Revisar","OK"))</x:f>
      </x:c>
      <x:c r="J97" s="16"/>
    </x:row>
    <x:row r="98" ht="15" hidden="0" customHeight="1">
      <x:c r="A98" s="16"/>
      <x:c r="B98" s="16"/>
      <x:c r="C98" s="16"/>
      <x:c r="D98" s="16"/>
      <x:c r="E98" s="16"/>
      <x:c r="F98" s="35" t="str">
        <x:f>IF(D98="","",E98-D98)</x:f>
      </x:c>
      <x:c r="G98" s="18"/>
      <x:c r="H98" s="18" t="str">
        <x:f>IF(F98="","",F98*G98)</x:f>
      </x:c>
      <x:c r="I98" s="16" t="str">
        <x:f>IF(H98="","",IF(ABS(H98)&gt;=25,"Revisar","OK"))</x:f>
      </x:c>
      <x:c r="J98" s="16"/>
    </x:row>
    <x:row r="99" ht="15" hidden="0" customHeight="1">
      <x:c r="A99" s="16"/>
      <x:c r="B99" s="16"/>
      <x:c r="C99" s="16"/>
      <x:c r="D99" s="16"/>
      <x:c r="E99" s="16"/>
      <x:c r="F99" s="35" t="str">
        <x:f>IF(D99="","",E99-D99)</x:f>
      </x:c>
      <x:c r="G99" s="18"/>
      <x:c r="H99" s="18" t="str">
        <x:f>IF(F99="","",F99*G99)</x:f>
      </x:c>
      <x:c r="I99" s="16" t="str">
        <x:f>IF(H99="","",IF(ABS(H99)&gt;=25,"Revisar","OK"))</x:f>
      </x:c>
      <x:c r="J99" s="16"/>
    </x:row>
    <x:row r="100" ht="15" hidden="0" customHeight="1">
      <x:c r="A100" s="16"/>
      <x:c r="B100" s="16"/>
      <x:c r="C100" s="16"/>
      <x:c r="D100" s="16"/>
      <x:c r="E100" s="16"/>
      <x:c r="F100" s="35" t="str">
        <x:f>IF(D100="","",E100-D100)</x:f>
      </x:c>
      <x:c r="G100" s="18"/>
      <x:c r="H100" s="18" t="str">
        <x:f>IF(F100="","",F100*G100)</x:f>
      </x:c>
      <x:c r="I100" s="16" t="str">
        <x:f>IF(H100="","",IF(ABS(H100)&gt;=25,"Revisar","OK"))</x:f>
      </x:c>
      <x:c r="J100" s="16"/>
    </x:row>
    <x:row r="101" ht="15" hidden="0" customHeight="1">
      <x:c r="A101" s="16"/>
      <x:c r="B101" s="16"/>
      <x:c r="C101" s="16"/>
      <x:c r="D101" s="16"/>
      <x:c r="E101" s="16"/>
      <x:c r="F101" s="35" t="str">
        <x:f>IF(D101="","",E101-D101)</x:f>
      </x:c>
      <x:c r="G101" s="18"/>
      <x:c r="H101" s="18" t="str">
        <x:f>IF(F101="","",F101*G101)</x:f>
      </x:c>
      <x:c r="I101" s="16" t="str">
        <x:f>IF(H101="","",IF(ABS(H101)&gt;=25,"Revisar","OK"))</x:f>
      </x:c>
      <x:c r="J101" s="16"/>
    </x:row>
    <x:row r="102" ht="15" hidden="0" customHeight="1">
      <x:c r="A102" s="16"/>
      <x:c r="B102" s="16"/>
      <x:c r="C102" s="16"/>
      <x:c r="D102" s="16"/>
      <x:c r="E102" s="16"/>
      <x:c r="F102" s="35" t="str">
        <x:f>IF(D102="","",E102-D102)</x:f>
      </x:c>
      <x:c r="G102" s="18"/>
      <x:c r="H102" s="18" t="str">
        <x:f>IF(F102="","",F102*G102)</x:f>
      </x:c>
      <x:c r="I102" s="16" t="str">
        <x:f>IF(H102="","",IF(ABS(H102)&gt;=25,"Revisar","OK"))</x:f>
      </x:c>
      <x:c r="J102" s="16"/>
    </x:row>
    <x:row r="103" ht="15" hidden="0" customHeight="1">
      <x:c r="A103" s="16"/>
      <x:c r="B103" s="16"/>
      <x:c r="C103" s="16"/>
      <x:c r="D103" s="16"/>
      <x:c r="E103" s="16"/>
      <x:c r="F103" s="35" t="str">
        <x:f>IF(D103="","",E103-D103)</x:f>
      </x:c>
      <x:c r="G103" s="18"/>
      <x:c r="H103" s="18" t="str">
        <x:f>IF(F103="","",F103*G103)</x:f>
      </x:c>
      <x:c r="I103" s="16" t="str">
        <x:f>IF(H103="","",IF(ABS(H103)&gt;=25,"Revisar","OK"))</x:f>
      </x:c>
      <x:c r="J103" s="16"/>
    </x:row>
    <x:row r="104" ht="15" hidden="0" customHeight="1">
      <x:c r="A104" s="16"/>
      <x:c r="B104" s="16"/>
      <x:c r="C104" s="16"/>
      <x:c r="D104" s="16"/>
      <x:c r="E104" s="16"/>
      <x:c r="F104" s="35" t="str">
        <x:f>IF(D104="","",E104-D104)</x:f>
      </x:c>
      <x:c r="G104" s="18"/>
      <x:c r="H104" s="18" t="str">
        <x:f>IF(F104="","",F104*G104)</x:f>
      </x:c>
      <x:c r="I104" s="16" t="str">
        <x:f>IF(H104="","",IF(ABS(H104)&gt;=25,"Revisar","OK"))</x:f>
      </x:c>
      <x:c r="J104" s="16"/>
    </x:row>
  </x:sheetData>
  <x:mergeCells>
    <x:mergeCell ref="A1:J1"/>
    <x:mergeCell ref="A2:J2"/>
  </x:mergeCells>
  <x:conditionalFormatting sqref="I5:I104">
    <x:cfRule type="containsText" dxfId="6" priority="1" operator="containsText" text="Revisar"/>
    <x:cfRule type="containsText" dxfId="7" priority="2" operator="containsText" text="OK"/>
  </x:conditionalFormatting>
  <x:dataValidations count="1">
    <x:dataValidation type="list" sqref="C5:C104">
      <x:formula1>"g,kg,ml,l,ud"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9" hidden="0" customWidth="1"/>
    <x:col min="3" max="3" width="22" hidden="0" customWidth="1"/>
    <x:col min="4" max="4" width="2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8" hidden="0" customWidth="1"/>
    <x:col min="11" max="11" width="34" hidden="0" customWidth="1"/>
  </x:cols>
  <x:sheetData>
    <x:row r="1" ht="38" hidden="0" customHeight="1">
      <x:c r="A1" s="3" t="str">
        <x:v>RestoVector · Registro de mermas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hidden="0" customHeight="1">
      <x:c r="A2" s="7" t="str">
        <x:v>Registra cantidad, coste, motivo y acción. El coste total y la merma evitable se calculan solos.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 ht="15" hidden="0" customHeight="1">
      <x:c r="D3" s="33" t="str">
        <x:v>Coste total</x:v>
      </x:c>
      <x:c r="E3" s="36" t="n">
        <x:f>SUM(H5:H104)</x:f>
        <x:v>5.398000000000001</x:v>
      </x:c>
      <x:c r="F3" s="33" t="str">
        <x:v>Coste evitable</x:v>
      </x:c>
      <x:c r="G3" s="36" t="n">
        <x:f>SUMIF(I5:I104,"Sí",H5:H104)</x:f>
        <x:v>5.3260000000000005</x:v>
      </x:c>
    </x:row>
    <x:row r="4" ht="15" hidden="0" customHeight="1">
      <x:c r="A4" s="12" t="str">
        <x:v>Fecha</x:v>
      </x:c>
      <x:c r="B4" s="12" t="str">
        <x:v>Ubicación</x:v>
      </x:c>
      <x:c r="C4" s="12" t="str">
        <x:v>Producto</x:v>
      </x:c>
      <x:c r="D4" s="12" t="str">
        <x:v>Motivo</x:v>
      </x:c>
      <x:c r="E4" s="12" t="str">
        <x:v>Cantidad</x:v>
      </x:c>
      <x:c r="F4" s="12" t="str">
        <x:v>Unidad</x:v>
      </x:c>
      <x:c r="G4" s="12" t="str">
        <x:v>Coste unitario</x:v>
      </x:c>
      <x:c r="H4" s="12" t="str">
        <x:v>Coste merma</x:v>
      </x:c>
      <x:c r="I4" s="12" t="str">
        <x:v>Evitable</x:v>
      </x:c>
      <x:c r="J4" s="12" t="str">
        <x:v>Responsable</x:v>
      </x:c>
      <x:c r="K4" s="12" t="str">
        <x:v>Acción</x:v>
      </x:c>
    </x:row>
    <x:row r="5" ht="15" hidden="0" customHeight="1">
      <x:c r="A5" s="37" t="n">
        <x:v>46255</x:v>
      </x:c>
      <x:c r="B5" s="16" t="str">
        <x:v>Cocina principal</x:v>
      </x:c>
      <x:c r="C5" s="16" t="str">
        <x:v>Lubina</x:v>
      </x:c>
      <x:c r="D5" s="16" t="str">
        <x:v>Sobreproducción</x:v>
      </x:c>
      <x:c r="E5" s="16" t="n">
        <x:v>120</x:v>
      </x:c>
      <x:c r="F5" s="16" t="str">
        <x:v>g</x:v>
      </x:c>
      <x:c r="G5" s="17" t="n">
        <x:v>0.0173</x:v>
      </x:c>
      <x:c r="H5" s="17" t="n">
        <x:f>IF(E5="","",E5*G5)</x:f>
        <x:v>2.076</x:v>
      </x:c>
      <x:c r="I5" s="16" t="str">
        <x:v>Sí</x:v>
      </x:c>
      <x:c r="J5" s="16" t="str">
        <x:v>Jefe de cocina</x:v>
      </x:c>
      <x:c r="K5" s="16" t="str">
        <x:v>Reducir lote 15% y comparar ventas</x:v>
      </x:c>
    </x:row>
    <x:row r="6" ht="15" hidden="0" customHeight="1">
      <x:c r="A6" s="37" t="n">
        <x:v>46255</x:v>
      </x:c>
      <x:c r="B6" s="16" t="str">
        <x:v>Cocina principal</x:v>
      </x:c>
      <x:c r="C6" s="16" t="str">
        <x:v>Pechuga de pollo</x:v>
      </x:c>
      <x:c r="D6" s="16" t="str">
        <x:v>Recorte/preparación</x:v>
      </x:c>
      <x:c r="E6" s="16" t="n">
        <x:v>136</x:v>
      </x:c>
      <x:c r="F6" s="16" t="str">
        <x:v>g</x:v>
      </x:c>
      <x:c r="G6" s="17" t="n">
        <x:v>0.0077</x:v>
      </x:c>
      <x:c r="H6" s="17" t="n">
        <x:f>IF(E6="","",E6*G6)</x:f>
        <x:v>1.0472000000000001</x:v>
      </x:c>
      <x:c r="I6" s="16" t="str">
        <x:v>Sí</x:v>
      </x:c>
      <x:c r="J6" s="16" t="str">
        <x:v>Jefe de cocina</x:v>
      </x:c>
      <x:c r="K6" s="16" t="str">
        <x:v>Revisar porcionado y rendimiento</x:v>
      </x:c>
    </x:row>
    <x:row r="7" ht="15" hidden="0" customHeight="1">
      <x:c r="A7" s="37" t="n">
        <x:v>46256</x:v>
      </x:c>
      <x:c r="B7" s="16" t="str">
        <x:v>Bar</x:v>
      </x:c>
      <x:c r="C7" s="16" t="str">
        <x:v>Rioja Crianza</x:v>
      </x:c>
      <x:c r="D7" s="16" t="str">
        <x:v>Recorte/preparación</x:v>
      </x:c>
      <x:c r="E7" s="16" t="n">
        <x:v>0.15</x:v>
      </x:c>
      <x:c r="F7" s="16" t="str">
        <x:v>ud</x:v>
      </x:c>
      <x:c r="G7" s="17" t="n">
        <x:v>7</x:v>
      </x:c>
      <x:c r="H7" s="17" t="n">
        <x:f>IF(E7="","",E7*G7)</x:f>
        <x:v>1.05</x:v>
      </x:c>
      <x:c r="I7" s="16" t="str">
        <x:v>Sí</x:v>
      </x:c>
      <x:c r="J7" s="16" t="str">
        <x:v>Bar</x:v>
      </x:c>
      <x:c r="K7" s="16" t="str">
        <x:v>Revisar técnica de preparación</x:v>
      </x:c>
    </x:row>
    <x:row r="8" ht="15" hidden="0" customHeight="1">
      <x:c r="A8" s="37" t="n">
        <x:v>46256</x:v>
      </x:c>
      <x:c r="B8" s="16" t="str">
        <x:v>Bar</x:v>
      </x:c>
      <x:c r="C8" s="16" t="str">
        <x:v>Estrella Damm 33cl</x:v>
      </x:c>
      <x:c r="D8" s="16" t="str">
        <x:v>Caducidad</x:v>
      </x:c>
      <x:c r="E8" s="16" t="n">
        <x:v>1</x:v>
      </x:c>
      <x:c r="F8" s="16" t="str">
        <x:v>ud</x:v>
      </x:c>
      <x:c r="G8" s="17" t="n">
        <x:v>0.75</x:v>
      </x:c>
      <x:c r="H8" s="17" t="n">
        <x:f>IF(E8="","",E8*G8)</x:f>
        <x:v>0.75</x:v>
      </x:c>
      <x:c r="I8" s="16" t="str">
        <x:v>Sí</x:v>
      </x:c>
      <x:c r="J8" s="16" t="str">
        <x:v>Bar</x:v>
      </x:c>
      <x:c r="K8" s="16" t="str">
        <x:v>Aplicar FEFO y reducir pedido</x:v>
      </x:c>
    </x:row>
    <x:row r="9" ht="15" hidden="0" customHeight="1">
      <x:c r="A9" s="37" t="n">
        <x:v>46257</x:v>
      </x:c>
      <x:c r="B9" s="16" t="str">
        <x:v>Cocina principal</x:v>
      </x:c>
      <x:c r="C9" s="16" t="str">
        <x:v>Mantequilla</x:v>
      </x:c>
      <x:c r="D9" s="16" t="str">
        <x:v>Caducidad</x:v>
      </x:c>
      <x:c r="E9" s="16" t="n">
        <x:v>41</x:v>
      </x:c>
      <x:c r="F9" s="16" t="str">
        <x:v>g</x:v>
      </x:c>
      <x:c r="G9" s="17" t="n">
        <x:v>0.0088</x:v>
      </x:c>
      <x:c r="H9" s="17" t="n">
        <x:f>IF(E9="","",E9*G9)</x:f>
        <x:v>0.3608</x:v>
      </x:c>
      <x:c r="I9" s="16" t="str">
        <x:v>Sí</x:v>
      </x:c>
      <x:c r="J9" s="16" t="str">
        <x:v>Compras</x:v>
      </x:c>
      <x:c r="K9" s="16" t="str">
        <x:v>Pedir envases más pequeños</x:v>
      </x:c>
    </x:row>
    <x:row r="10" ht="15" hidden="0" customHeight="1">
      <x:c r="A10" s="37" t="n">
        <x:v>46257</x:v>
      </x:c>
      <x:c r="B10" s="16" t="str">
        <x:v>Cocina principal</x:v>
      </x:c>
      <x:c r="C10" s="16" t="str">
        <x:v>Leche entera</x:v>
      </x:c>
      <x:c r="D10" s="16" t="str">
        <x:v>Sobreproducción</x:v>
      </x:c>
      <x:c r="E10" s="16" t="n">
        <x:v>35</x:v>
      </x:c>
      <x:c r="F10" s="16" t="str">
        <x:v>ml</x:v>
      </x:c>
      <x:c r="G10" s="17" t="n">
        <x:v>0.0012</x:v>
      </x:c>
      <x:c r="H10" s="17" t="n">
        <x:f>IF(E10="","",E10*G10)</x:f>
        <x:v>0.041999999999999996</x:v>
      </x:c>
      <x:c r="I10" s="16" t="str">
        <x:v>Sí</x:v>
      </x:c>
      <x:c r="J10" s="16" t="str">
        <x:v>Cocina</x:v>
      </x:c>
      <x:c r="K10" s="16" t="str">
        <x:v>Ajustar producción a reservas</x:v>
      </x:c>
    </x:row>
    <x:row r="11" ht="15" hidden="0" customHeight="1">
      <x:c r="A11" s="37" t="n">
        <x:v>46258</x:v>
      </x:c>
      <x:c r="B11" s="16" t="str">
        <x:v>Cocina principal</x:v>
      </x:c>
      <x:c r="C11" s="16" t="str">
        <x:v>Harina</x:v>
      </x:c>
      <x:c r="D11" s="16" t="str">
        <x:v>Rotura</x:v>
      </x:c>
      <x:c r="E11" s="16" t="n">
        <x:v>90</x:v>
      </x:c>
      <x:c r="F11" s="16" t="str">
        <x:v>g</x:v>
      </x:c>
      <x:c r="G11" s="17" t="n">
        <x:v>0.0008</x:v>
      </x:c>
      <x:c r="H11" s="17" t="n">
        <x:f>IF(E11="","",E11*G11)</x:f>
        <x:v>0.07200000000000001</x:v>
      </x:c>
      <x:c r="I11" s="16" t="str">
        <x:v>No</x:v>
      </x:c>
      <x:c r="J11" s="16" t="str">
        <x:v>Cocina</x:v>
      </x:c>
      <x:c r="K11" s="16" t="str">
        <x:v>Revisar almacenamiento</x:v>
      </x:c>
    </x:row>
    <x:row r="12" ht="15" hidden="0" customHeight="1">
      <x:c r="A12" s="37"/>
      <x:c r="B12" s="16"/>
      <x:c r="C12" s="16"/>
      <x:c r="D12" s="16"/>
      <x:c r="E12" s="16"/>
      <x:c r="F12" s="16"/>
      <x:c r="G12" s="17"/>
      <x:c r="H12" s="17" t="str">
        <x:f>IF(E12="","",E12*G12)</x:f>
      </x:c>
      <x:c r="I12" s="16"/>
      <x:c r="J12" s="16"/>
      <x:c r="K12" s="16"/>
    </x:row>
    <x:row r="13" ht="15" hidden="0" customHeight="1">
      <x:c r="A13" s="37"/>
      <x:c r="B13" s="16"/>
      <x:c r="C13" s="16"/>
      <x:c r="D13" s="16"/>
      <x:c r="E13" s="16"/>
      <x:c r="F13" s="16"/>
      <x:c r="G13" s="17"/>
      <x:c r="H13" s="17" t="str">
        <x:f>IF(E13="","",E13*G13)</x:f>
      </x:c>
      <x:c r="I13" s="16"/>
      <x:c r="J13" s="16"/>
      <x:c r="K13" s="16"/>
    </x:row>
    <x:row r="14" ht="15" hidden="0" customHeight="1">
      <x:c r="A14" s="37"/>
      <x:c r="B14" s="16"/>
      <x:c r="C14" s="16"/>
      <x:c r="D14" s="16"/>
      <x:c r="E14" s="16"/>
      <x:c r="F14" s="16"/>
      <x:c r="G14" s="17"/>
      <x:c r="H14" s="17" t="str">
        <x:f>IF(E14="","",E14*G14)</x:f>
      </x:c>
      <x:c r="I14" s="16"/>
      <x:c r="J14" s="16"/>
      <x:c r="K14" s="16"/>
    </x:row>
    <x:row r="15" ht="15" hidden="0" customHeight="1">
      <x:c r="A15" s="37"/>
      <x:c r="B15" s="16"/>
      <x:c r="C15" s="16"/>
      <x:c r="D15" s="16"/>
      <x:c r="E15" s="16"/>
      <x:c r="F15" s="16"/>
      <x:c r="G15" s="17"/>
      <x:c r="H15" s="17" t="str">
        <x:f>IF(E15="","",E15*G15)</x:f>
      </x:c>
      <x:c r="I15" s="16"/>
      <x:c r="J15" s="16"/>
      <x:c r="K15" s="16"/>
    </x:row>
    <x:row r="16" ht="15" hidden="0" customHeight="1">
      <x:c r="A16" s="37"/>
      <x:c r="B16" s="16"/>
      <x:c r="C16" s="16"/>
      <x:c r="D16" s="16"/>
      <x:c r="E16" s="16"/>
      <x:c r="F16" s="16"/>
      <x:c r="G16" s="17"/>
      <x:c r="H16" s="17" t="str">
        <x:f>IF(E16="","",E16*G16)</x:f>
      </x:c>
      <x:c r="I16" s="16"/>
      <x:c r="J16" s="16"/>
      <x:c r="K16" s="16"/>
    </x:row>
    <x:row r="17" ht="15" hidden="0" customHeight="1">
      <x:c r="A17" s="37"/>
      <x:c r="B17" s="16"/>
      <x:c r="C17" s="16"/>
      <x:c r="D17" s="16"/>
      <x:c r="E17" s="16"/>
      <x:c r="F17" s="16"/>
      <x:c r="G17" s="17"/>
      <x:c r="H17" s="17" t="str">
        <x:f>IF(E17="","",E17*G17)</x:f>
      </x:c>
      <x:c r="I17" s="16"/>
      <x:c r="J17" s="16"/>
      <x:c r="K17" s="16"/>
    </x:row>
    <x:row r="18" ht="15" hidden="0" customHeight="1">
      <x:c r="A18" s="37"/>
      <x:c r="B18" s="16"/>
      <x:c r="C18" s="16"/>
      <x:c r="D18" s="16"/>
      <x:c r="E18" s="16"/>
      <x:c r="F18" s="16"/>
      <x:c r="G18" s="17"/>
      <x:c r="H18" s="17" t="str">
        <x:f>IF(E18="","",E18*G18)</x:f>
      </x:c>
      <x:c r="I18" s="16"/>
      <x:c r="J18" s="16"/>
      <x:c r="K18" s="16"/>
    </x:row>
    <x:row r="19" ht="15" hidden="0" customHeight="1">
      <x:c r="A19" s="37"/>
      <x:c r="B19" s="16"/>
      <x:c r="C19" s="16"/>
      <x:c r="D19" s="16"/>
      <x:c r="E19" s="16"/>
      <x:c r="F19" s="16"/>
      <x:c r="G19" s="17"/>
      <x:c r="H19" s="17" t="str">
        <x:f>IF(E19="","",E19*G19)</x:f>
      </x:c>
      <x:c r="I19" s="16"/>
      <x:c r="J19" s="16"/>
      <x:c r="K19" s="16"/>
    </x:row>
    <x:row r="20" ht="15" hidden="0" customHeight="1">
      <x:c r="A20" s="37"/>
      <x:c r="B20" s="16"/>
      <x:c r="C20" s="16"/>
      <x:c r="D20" s="16"/>
      <x:c r="E20" s="16"/>
      <x:c r="F20" s="16"/>
      <x:c r="G20" s="17"/>
      <x:c r="H20" s="17" t="str">
        <x:f>IF(E20="","",E20*G20)</x:f>
      </x:c>
      <x:c r="I20" s="16"/>
      <x:c r="J20" s="16"/>
      <x:c r="K20" s="16"/>
    </x:row>
    <x:row r="21" ht="15" hidden="0" customHeight="1">
      <x:c r="A21" s="37"/>
      <x:c r="B21" s="16"/>
      <x:c r="C21" s="16"/>
      <x:c r="D21" s="16"/>
      <x:c r="E21" s="16"/>
      <x:c r="F21" s="16"/>
      <x:c r="G21" s="17"/>
      <x:c r="H21" s="17" t="str">
        <x:f>IF(E21="","",E21*G21)</x:f>
      </x:c>
      <x:c r="I21" s="16"/>
      <x:c r="J21" s="16"/>
      <x:c r="K21" s="16"/>
    </x:row>
    <x:row r="22" ht="15" hidden="0" customHeight="1">
      <x:c r="A22" s="37"/>
      <x:c r="B22" s="16"/>
      <x:c r="C22" s="16"/>
      <x:c r="D22" s="16"/>
      <x:c r="E22" s="16"/>
      <x:c r="F22" s="16"/>
      <x:c r="G22" s="17"/>
      <x:c r="H22" s="17" t="str">
        <x:f>IF(E22="","",E22*G22)</x:f>
      </x:c>
      <x:c r="I22" s="16"/>
      <x:c r="J22" s="16"/>
      <x:c r="K22" s="16"/>
    </x:row>
    <x:row r="23" ht="15" hidden="0" customHeight="1">
      <x:c r="A23" s="37"/>
      <x:c r="B23" s="16"/>
      <x:c r="C23" s="16"/>
      <x:c r="D23" s="16"/>
      <x:c r="E23" s="16"/>
      <x:c r="F23" s="16"/>
      <x:c r="G23" s="17"/>
      <x:c r="H23" s="17" t="str">
        <x:f>IF(E23="","",E23*G23)</x:f>
      </x:c>
      <x:c r="I23" s="16"/>
      <x:c r="J23" s="16"/>
      <x:c r="K23" s="16"/>
    </x:row>
    <x:row r="24" ht="15" hidden="0" customHeight="1">
      <x:c r="A24" s="37"/>
      <x:c r="B24" s="16"/>
      <x:c r="C24" s="16"/>
      <x:c r="D24" s="16"/>
      <x:c r="E24" s="16"/>
      <x:c r="F24" s="16"/>
      <x:c r="G24" s="17"/>
      <x:c r="H24" s="17" t="str">
        <x:f>IF(E24="","",E24*G24)</x:f>
      </x:c>
      <x:c r="I24" s="16"/>
      <x:c r="J24" s="16"/>
      <x:c r="K24" s="16"/>
    </x:row>
    <x:row r="25" ht="15" hidden="0" customHeight="1">
      <x:c r="A25" s="37"/>
      <x:c r="B25" s="16"/>
      <x:c r="C25" s="16"/>
      <x:c r="D25" s="16"/>
      <x:c r="E25" s="16"/>
      <x:c r="F25" s="16"/>
      <x:c r="G25" s="17"/>
      <x:c r="H25" s="17" t="str">
        <x:f>IF(E25="","",E25*G25)</x:f>
      </x:c>
      <x:c r="I25" s="16"/>
      <x:c r="J25" s="16"/>
      <x:c r="K25" s="16"/>
    </x:row>
    <x:row r="26" ht="15" hidden="0" customHeight="1">
      <x:c r="A26" s="37"/>
      <x:c r="B26" s="16"/>
      <x:c r="C26" s="16"/>
      <x:c r="D26" s="16"/>
      <x:c r="E26" s="16"/>
      <x:c r="F26" s="16"/>
      <x:c r="G26" s="17"/>
      <x:c r="H26" s="17" t="str">
        <x:f>IF(E26="","",E26*G26)</x:f>
      </x:c>
      <x:c r="I26" s="16"/>
      <x:c r="J26" s="16"/>
      <x:c r="K26" s="16"/>
    </x:row>
    <x:row r="27" ht="15" hidden="0" customHeight="1">
      <x:c r="A27" s="37"/>
      <x:c r="B27" s="16"/>
      <x:c r="C27" s="16"/>
      <x:c r="D27" s="16"/>
      <x:c r="E27" s="16"/>
      <x:c r="F27" s="16"/>
      <x:c r="G27" s="17"/>
      <x:c r="H27" s="17" t="str">
        <x:f>IF(E27="","",E27*G27)</x:f>
      </x:c>
      <x:c r="I27" s="16"/>
      <x:c r="J27" s="16"/>
      <x:c r="K27" s="16"/>
    </x:row>
    <x:row r="28" ht="15" hidden="0" customHeight="1">
      <x:c r="A28" s="37"/>
      <x:c r="B28" s="16"/>
      <x:c r="C28" s="16"/>
      <x:c r="D28" s="16"/>
      <x:c r="E28" s="16"/>
      <x:c r="F28" s="16"/>
      <x:c r="G28" s="17"/>
      <x:c r="H28" s="17" t="str">
        <x:f>IF(E28="","",E28*G28)</x:f>
      </x:c>
      <x:c r="I28" s="16"/>
      <x:c r="J28" s="16"/>
      <x:c r="K28" s="16"/>
    </x:row>
    <x:row r="29" ht="15" hidden="0" customHeight="1">
      <x:c r="A29" s="37"/>
      <x:c r="B29" s="16"/>
      <x:c r="C29" s="16"/>
      <x:c r="D29" s="16"/>
      <x:c r="E29" s="16"/>
      <x:c r="F29" s="16"/>
      <x:c r="G29" s="17"/>
      <x:c r="H29" s="17" t="str">
        <x:f>IF(E29="","",E29*G29)</x:f>
      </x:c>
      <x:c r="I29" s="16"/>
      <x:c r="J29" s="16"/>
      <x:c r="K29" s="16"/>
    </x:row>
    <x:row r="30" ht="15" hidden="0" customHeight="1">
      <x:c r="A30" s="37"/>
      <x:c r="B30" s="16"/>
      <x:c r="C30" s="16"/>
      <x:c r="D30" s="16"/>
      <x:c r="E30" s="16"/>
      <x:c r="F30" s="16"/>
      <x:c r="G30" s="17"/>
      <x:c r="H30" s="17" t="str">
        <x:f>IF(E30="","",E30*G30)</x:f>
      </x:c>
      <x:c r="I30" s="16"/>
      <x:c r="J30" s="16"/>
      <x:c r="K30" s="16"/>
    </x:row>
    <x:row r="31" ht="15" hidden="0" customHeight="1">
      <x:c r="A31" s="37"/>
      <x:c r="B31" s="16"/>
      <x:c r="C31" s="16"/>
      <x:c r="D31" s="16"/>
      <x:c r="E31" s="16"/>
      <x:c r="F31" s="16"/>
      <x:c r="G31" s="17"/>
      <x:c r="H31" s="17" t="str">
        <x:f>IF(E31="","",E31*G31)</x:f>
      </x:c>
      <x:c r="I31" s="16"/>
      <x:c r="J31" s="16"/>
      <x:c r="K31" s="16"/>
    </x:row>
    <x:row r="32" ht="15" hidden="0" customHeight="1">
      <x:c r="A32" s="37"/>
      <x:c r="B32" s="16"/>
      <x:c r="C32" s="16"/>
      <x:c r="D32" s="16"/>
      <x:c r="E32" s="16"/>
      <x:c r="F32" s="16"/>
      <x:c r="G32" s="17"/>
      <x:c r="H32" s="17" t="str">
        <x:f>IF(E32="","",E32*G32)</x:f>
      </x:c>
      <x:c r="I32" s="16"/>
      <x:c r="J32" s="16"/>
      <x:c r="K32" s="16"/>
    </x:row>
    <x:row r="33" ht="15" hidden="0" customHeight="1">
      <x:c r="A33" s="37"/>
      <x:c r="B33" s="16"/>
      <x:c r="C33" s="16"/>
      <x:c r="D33" s="16"/>
      <x:c r="E33" s="16"/>
      <x:c r="F33" s="16"/>
      <x:c r="G33" s="17"/>
      <x:c r="H33" s="17" t="str">
        <x:f>IF(E33="","",E33*G33)</x:f>
      </x:c>
      <x:c r="I33" s="16"/>
      <x:c r="J33" s="16"/>
      <x:c r="K33" s="16"/>
    </x:row>
    <x:row r="34" ht="15" hidden="0" customHeight="1">
      <x:c r="A34" s="37"/>
      <x:c r="B34" s="16"/>
      <x:c r="C34" s="16"/>
      <x:c r="D34" s="16"/>
      <x:c r="E34" s="16"/>
      <x:c r="F34" s="16"/>
      <x:c r="G34" s="17"/>
      <x:c r="H34" s="17" t="str">
        <x:f>IF(E34="","",E34*G34)</x:f>
      </x:c>
      <x:c r="I34" s="16"/>
      <x:c r="J34" s="16"/>
      <x:c r="K34" s="16"/>
    </x:row>
    <x:row r="35" ht="15" hidden="0" customHeight="1">
      <x:c r="A35" s="37"/>
      <x:c r="B35" s="16"/>
      <x:c r="C35" s="16"/>
      <x:c r="D35" s="16"/>
      <x:c r="E35" s="16"/>
      <x:c r="F35" s="16"/>
      <x:c r="G35" s="17"/>
      <x:c r="H35" s="17" t="str">
        <x:f>IF(E35="","",E35*G35)</x:f>
      </x:c>
      <x:c r="I35" s="16"/>
      <x:c r="J35" s="16"/>
      <x:c r="K35" s="16"/>
    </x:row>
    <x:row r="36" ht="15" hidden="0" customHeight="1">
      <x:c r="A36" s="37"/>
      <x:c r="B36" s="16"/>
      <x:c r="C36" s="16"/>
      <x:c r="D36" s="16"/>
      <x:c r="E36" s="16"/>
      <x:c r="F36" s="16"/>
      <x:c r="G36" s="17"/>
      <x:c r="H36" s="17" t="str">
        <x:f>IF(E36="","",E36*G36)</x:f>
      </x:c>
      <x:c r="I36" s="16"/>
      <x:c r="J36" s="16"/>
      <x:c r="K36" s="16"/>
    </x:row>
    <x:row r="37" ht="15" hidden="0" customHeight="1">
      <x:c r="A37" s="37"/>
      <x:c r="B37" s="16"/>
      <x:c r="C37" s="16"/>
      <x:c r="D37" s="16"/>
      <x:c r="E37" s="16"/>
      <x:c r="F37" s="16"/>
      <x:c r="G37" s="17"/>
      <x:c r="H37" s="17" t="str">
        <x:f>IF(E37="","",E37*G37)</x:f>
      </x:c>
      <x:c r="I37" s="16"/>
      <x:c r="J37" s="16"/>
      <x:c r="K37" s="16"/>
    </x:row>
    <x:row r="38" ht="15" hidden="0" customHeight="1">
      <x:c r="A38" s="37"/>
      <x:c r="B38" s="16"/>
      <x:c r="C38" s="16"/>
      <x:c r="D38" s="16"/>
      <x:c r="E38" s="16"/>
      <x:c r="F38" s="16"/>
      <x:c r="G38" s="17"/>
      <x:c r="H38" s="17" t="str">
        <x:f>IF(E38="","",E38*G38)</x:f>
      </x:c>
      <x:c r="I38" s="16"/>
      <x:c r="J38" s="16"/>
      <x:c r="K38" s="16"/>
    </x:row>
    <x:row r="39" ht="15" hidden="0" customHeight="1">
      <x:c r="A39" s="37"/>
      <x:c r="B39" s="16"/>
      <x:c r="C39" s="16"/>
      <x:c r="D39" s="16"/>
      <x:c r="E39" s="16"/>
      <x:c r="F39" s="16"/>
      <x:c r="G39" s="17"/>
      <x:c r="H39" s="17" t="str">
        <x:f>IF(E39="","",E39*G39)</x:f>
      </x:c>
      <x:c r="I39" s="16"/>
      <x:c r="J39" s="16"/>
      <x:c r="K39" s="16"/>
    </x:row>
    <x:row r="40" ht="15" hidden="0" customHeight="1">
      <x:c r="A40" s="37"/>
      <x:c r="B40" s="16"/>
      <x:c r="C40" s="16"/>
      <x:c r="D40" s="16"/>
      <x:c r="E40" s="16"/>
      <x:c r="F40" s="16"/>
      <x:c r="G40" s="17"/>
      <x:c r="H40" s="17" t="str">
        <x:f>IF(E40="","",E40*G40)</x:f>
      </x:c>
      <x:c r="I40" s="16"/>
      <x:c r="J40" s="16"/>
      <x:c r="K40" s="16"/>
    </x:row>
    <x:row r="41" ht="15" hidden="0" customHeight="1">
      <x:c r="A41" s="37"/>
      <x:c r="B41" s="16"/>
      <x:c r="C41" s="16"/>
      <x:c r="D41" s="16"/>
      <x:c r="E41" s="16"/>
      <x:c r="F41" s="16"/>
      <x:c r="G41" s="17"/>
      <x:c r="H41" s="17" t="str">
        <x:f>IF(E41="","",E41*G41)</x:f>
      </x:c>
      <x:c r="I41" s="16"/>
      <x:c r="J41" s="16"/>
      <x:c r="K41" s="16"/>
    </x:row>
    <x:row r="42" ht="15" hidden="0" customHeight="1">
      <x:c r="A42" s="37"/>
      <x:c r="B42" s="16"/>
      <x:c r="C42" s="16"/>
      <x:c r="D42" s="16"/>
      <x:c r="E42" s="16"/>
      <x:c r="F42" s="16"/>
      <x:c r="G42" s="17"/>
      <x:c r="H42" s="17" t="str">
        <x:f>IF(E42="","",E42*G42)</x:f>
      </x:c>
      <x:c r="I42" s="16"/>
      <x:c r="J42" s="16"/>
      <x:c r="K42" s="16"/>
    </x:row>
    <x:row r="43" ht="15" hidden="0" customHeight="1">
      <x:c r="A43" s="37"/>
      <x:c r="B43" s="16"/>
      <x:c r="C43" s="16"/>
      <x:c r="D43" s="16"/>
      <x:c r="E43" s="16"/>
      <x:c r="F43" s="16"/>
      <x:c r="G43" s="17"/>
      <x:c r="H43" s="17" t="str">
        <x:f>IF(E43="","",E43*G43)</x:f>
      </x:c>
      <x:c r="I43" s="16"/>
      <x:c r="J43" s="16"/>
      <x:c r="K43" s="16"/>
    </x:row>
    <x:row r="44" ht="15" hidden="0" customHeight="1">
      <x:c r="A44" s="37"/>
      <x:c r="B44" s="16"/>
      <x:c r="C44" s="16"/>
      <x:c r="D44" s="16"/>
      <x:c r="E44" s="16"/>
      <x:c r="F44" s="16"/>
      <x:c r="G44" s="17"/>
      <x:c r="H44" s="17" t="str">
        <x:f>IF(E44="","",E44*G44)</x:f>
      </x:c>
      <x:c r="I44" s="16"/>
      <x:c r="J44" s="16"/>
      <x:c r="K44" s="16"/>
    </x:row>
    <x:row r="45" ht="15" hidden="0" customHeight="1">
      <x:c r="A45" s="37"/>
      <x:c r="B45" s="16"/>
      <x:c r="C45" s="16"/>
      <x:c r="D45" s="16"/>
      <x:c r="E45" s="16"/>
      <x:c r="F45" s="16"/>
      <x:c r="G45" s="17"/>
      <x:c r="H45" s="17" t="str">
        <x:f>IF(E45="","",E45*G45)</x:f>
      </x:c>
      <x:c r="I45" s="16"/>
      <x:c r="J45" s="16"/>
      <x:c r="K45" s="16"/>
    </x:row>
    <x:row r="46" ht="15" hidden="0" customHeight="1">
      <x:c r="A46" s="37"/>
      <x:c r="B46" s="16"/>
      <x:c r="C46" s="16"/>
      <x:c r="D46" s="16"/>
      <x:c r="E46" s="16"/>
      <x:c r="F46" s="16"/>
      <x:c r="G46" s="17"/>
      <x:c r="H46" s="17" t="str">
        <x:f>IF(E46="","",E46*G46)</x:f>
      </x:c>
      <x:c r="I46" s="16"/>
      <x:c r="J46" s="16"/>
      <x:c r="K46" s="16"/>
    </x:row>
    <x:row r="47" ht="15" hidden="0" customHeight="1">
      <x:c r="A47" s="37"/>
      <x:c r="B47" s="16"/>
      <x:c r="C47" s="16"/>
      <x:c r="D47" s="16"/>
      <x:c r="E47" s="16"/>
      <x:c r="F47" s="16"/>
      <x:c r="G47" s="17"/>
      <x:c r="H47" s="17" t="str">
        <x:f>IF(E47="","",E47*G47)</x:f>
      </x:c>
      <x:c r="I47" s="16"/>
      <x:c r="J47" s="16"/>
      <x:c r="K47" s="16"/>
    </x:row>
    <x:row r="48" ht="15" hidden="0" customHeight="1">
      <x:c r="A48" s="37"/>
      <x:c r="B48" s="16"/>
      <x:c r="C48" s="16"/>
      <x:c r="D48" s="16"/>
      <x:c r="E48" s="16"/>
      <x:c r="F48" s="16"/>
      <x:c r="G48" s="17"/>
      <x:c r="H48" s="17" t="str">
        <x:f>IF(E48="","",E48*G48)</x:f>
      </x:c>
      <x:c r="I48" s="16"/>
      <x:c r="J48" s="16"/>
      <x:c r="K48" s="16"/>
    </x:row>
    <x:row r="49" ht="15" hidden="0" customHeight="1">
      <x:c r="A49" s="37"/>
      <x:c r="B49" s="16"/>
      <x:c r="C49" s="16"/>
      <x:c r="D49" s="16"/>
      <x:c r="E49" s="16"/>
      <x:c r="F49" s="16"/>
      <x:c r="G49" s="17"/>
      <x:c r="H49" s="17" t="str">
        <x:f>IF(E49="","",E49*G49)</x:f>
      </x:c>
      <x:c r="I49" s="16"/>
      <x:c r="J49" s="16"/>
      <x:c r="K49" s="16"/>
    </x:row>
    <x:row r="50" ht="15" hidden="0" customHeight="1">
      <x:c r="A50" s="37"/>
      <x:c r="B50" s="16"/>
      <x:c r="C50" s="16"/>
      <x:c r="D50" s="16"/>
      <x:c r="E50" s="16"/>
      <x:c r="F50" s="16"/>
      <x:c r="G50" s="17"/>
      <x:c r="H50" s="17" t="str">
        <x:f>IF(E50="","",E50*G50)</x:f>
      </x:c>
      <x:c r="I50" s="16"/>
      <x:c r="J50" s="16"/>
      <x:c r="K50" s="16"/>
    </x:row>
    <x:row r="51" ht="15" hidden="0" customHeight="1">
      <x:c r="A51" s="37"/>
      <x:c r="B51" s="16"/>
      <x:c r="C51" s="16"/>
      <x:c r="D51" s="16"/>
      <x:c r="E51" s="16"/>
      <x:c r="F51" s="16"/>
      <x:c r="G51" s="17"/>
      <x:c r="H51" s="17" t="str">
        <x:f>IF(E51="","",E51*G51)</x:f>
      </x:c>
      <x:c r="I51" s="16"/>
      <x:c r="J51" s="16"/>
      <x:c r="K51" s="16"/>
    </x:row>
    <x:row r="52" ht="15" hidden="0" customHeight="1">
      <x:c r="A52" s="37"/>
      <x:c r="B52" s="16"/>
      <x:c r="C52" s="16"/>
      <x:c r="D52" s="16"/>
      <x:c r="E52" s="16"/>
      <x:c r="F52" s="16"/>
      <x:c r="G52" s="17"/>
      <x:c r="H52" s="17" t="str">
        <x:f>IF(E52="","",E52*G52)</x:f>
      </x:c>
      <x:c r="I52" s="16"/>
      <x:c r="J52" s="16"/>
      <x:c r="K52" s="16"/>
    </x:row>
    <x:row r="53" ht="15" hidden="0" customHeight="1">
      <x:c r="A53" s="37"/>
      <x:c r="B53" s="16"/>
      <x:c r="C53" s="16"/>
      <x:c r="D53" s="16"/>
      <x:c r="E53" s="16"/>
      <x:c r="F53" s="16"/>
      <x:c r="G53" s="17"/>
      <x:c r="H53" s="17" t="str">
        <x:f>IF(E53="","",E53*G53)</x:f>
      </x:c>
      <x:c r="I53" s="16"/>
      <x:c r="J53" s="16"/>
      <x:c r="K53" s="16"/>
    </x:row>
    <x:row r="54" ht="15" hidden="0" customHeight="1">
      <x:c r="A54" s="37"/>
      <x:c r="B54" s="16"/>
      <x:c r="C54" s="16"/>
      <x:c r="D54" s="16"/>
      <x:c r="E54" s="16"/>
      <x:c r="F54" s="16"/>
      <x:c r="G54" s="17"/>
      <x:c r="H54" s="17" t="str">
        <x:f>IF(E54="","",E54*G54)</x:f>
      </x:c>
      <x:c r="I54" s="16"/>
      <x:c r="J54" s="16"/>
      <x:c r="K54" s="16"/>
    </x:row>
    <x:row r="55" ht="15" hidden="0" customHeight="1">
      <x:c r="A55" s="37"/>
      <x:c r="B55" s="16"/>
      <x:c r="C55" s="16"/>
      <x:c r="D55" s="16"/>
      <x:c r="E55" s="16"/>
      <x:c r="F55" s="16"/>
      <x:c r="G55" s="17"/>
      <x:c r="H55" s="17" t="str">
        <x:f>IF(E55="","",E55*G55)</x:f>
      </x:c>
      <x:c r="I55" s="16"/>
      <x:c r="J55" s="16"/>
      <x:c r="K55" s="16"/>
    </x:row>
    <x:row r="56" ht="15" hidden="0" customHeight="1">
      <x:c r="A56" s="37"/>
      <x:c r="B56" s="16"/>
      <x:c r="C56" s="16"/>
      <x:c r="D56" s="16"/>
      <x:c r="E56" s="16"/>
      <x:c r="F56" s="16"/>
      <x:c r="G56" s="17"/>
      <x:c r="H56" s="17" t="str">
        <x:f>IF(E56="","",E56*G56)</x:f>
      </x:c>
      <x:c r="I56" s="16"/>
      <x:c r="J56" s="16"/>
      <x:c r="K56" s="16"/>
    </x:row>
    <x:row r="57" ht="15" hidden="0" customHeight="1">
      <x:c r="A57" s="37"/>
      <x:c r="B57" s="16"/>
      <x:c r="C57" s="16"/>
      <x:c r="D57" s="16"/>
      <x:c r="E57" s="16"/>
      <x:c r="F57" s="16"/>
      <x:c r="G57" s="17"/>
      <x:c r="H57" s="17" t="str">
        <x:f>IF(E57="","",E57*G57)</x:f>
      </x:c>
      <x:c r="I57" s="16"/>
      <x:c r="J57" s="16"/>
      <x:c r="K57" s="16"/>
    </x:row>
    <x:row r="58" ht="15" hidden="0" customHeight="1">
      <x:c r="A58" s="37"/>
      <x:c r="B58" s="16"/>
      <x:c r="C58" s="16"/>
      <x:c r="D58" s="16"/>
      <x:c r="E58" s="16"/>
      <x:c r="F58" s="16"/>
      <x:c r="G58" s="17"/>
      <x:c r="H58" s="17" t="str">
        <x:f>IF(E58="","",E58*G58)</x:f>
      </x:c>
      <x:c r="I58" s="16"/>
      <x:c r="J58" s="16"/>
      <x:c r="K58" s="16"/>
    </x:row>
    <x:row r="59" ht="15" hidden="0" customHeight="1">
      <x:c r="A59" s="37"/>
      <x:c r="B59" s="16"/>
      <x:c r="C59" s="16"/>
      <x:c r="D59" s="16"/>
      <x:c r="E59" s="16"/>
      <x:c r="F59" s="16"/>
      <x:c r="G59" s="17"/>
      <x:c r="H59" s="17" t="str">
        <x:f>IF(E59="","",E59*G59)</x:f>
      </x:c>
      <x:c r="I59" s="16"/>
      <x:c r="J59" s="16"/>
      <x:c r="K59" s="16"/>
    </x:row>
    <x:row r="60" ht="15" hidden="0" customHeight="1">
      <x:c r="A60" s="37"/>
      <x:c r="B60" s="16"/>
      <x:c r="C60" s="16"/>
      <x:c r="D60" s="16"/>
      <x:c r="E60" s="16"/>
      <x:c r="F60" s="16"/>
      <x:c r="G60" s="17"/>
      <x:c r="H60" s="17" t="str">
        <x:f>IF(E60="","",E60*G60)</x:f>
      </x:c>
      <x:c r="I60" s="16"/>
      <x:c r="J60" s="16"/>
      <x:c r="K60" s="16"/>
    </x:row>
    <x:row r="61" ht="15" hidden="0" customHeight="1">
      <x:c r="A61" s="37"/>
      <x:c r="B61" s="16"/>
      <x:c r="C61" s="16"/>
      <x:c r="D61" s="16"/>
      <x:c r="E61" s="16"/>
      <x:c r="F61" s="16"/>
      <x:c r="G61" s="17"/>
      <x:c r="H61" s="17" t="str">
        <x:f>IF(E61="","",E61*G61)</x:f>
      </x:c>
      <x:c r="I61" s="16"/>
      <x:c r="J61" s="16"/>
      <x:c r="K61" s="16"/>
    </x:row>
    <x:row r="62" ht="15" hidden="0" customHeight="1">
      <x:c r="A62" s="37"/>
      <x:c r="B62" s="16"/>
      <x:c r="C62" s="16"/>
      <x:c r="D62" s="16"/>
      <x:c r="E62" s="16"/>
      <x:c r="F62" s="16"/>
      <x:c r="G62" s="17"/>
      <x:c r="H62" s="17" t="str">
        <x:f>IF(E62="","",E62*G62)</x:f>
      </x:c>
      <x:c r="I62" s="16"/>
      <x:c r="J62" s="16"/>
      <x:c r="K62" s="16"/>
    </x:row>
    <x:row r="63" ht="15" hidden="0" customHeight="1">
      <x:c r="A63" s="37"/>
      <x:c r="B63" s="16"/>
      <x:c r="C63" s="16"/>
      <x:c r="D63" s="16"/>
      <x:c r="E63" s="16"/>
      <x:c r="F63" s="16"/>
      <x:c r="G63" s="17"/>
      <x:c r="H63" s="17" t="str">
        <x:f>IF(E63="","",E63*G63)</x:f>
      </x:c>
      <x:c r="I63" s="16"/>
      <x:c r="J63" s="16"/>
      <x:c r="K63" s="16"/>
    </x:row>
    <x:row r="64" ht="15" hidden="0" customHeight="1">
      <x:c r="A64" s="37"/>
      <x:c r="B64" s="16"/>
      <x:c r="C64" s="16"/>
      <x:c r="D64" s="16"/>
      <x:c r="E64" s="16"/>
      <x:c r="F64" s="16"/>
      <x:c r="G64" s="17"/>
      <x:c r="H64" s="17" t="str">
        <x:f>IF(E64="","",E64*G64)</x:f>
      </x:c>
      <x:c r="I64" s="16"/>
      <x:c r="J64" s="16"/>
      <x:c r="K64" s="16"/>
    </x:row>
    <x:row r="65" ht="15" hidden="0" customHeight="1">
      <x:c r="A65" s="37"/>
      <x:c r="B65" s="16"/>
      <x:c r="C65" s="16"/>
      <x:c r="D65" s="16"/>
      <x:c r="E65" s="16"/>
      <x:c r="F65" s="16"/>
      <x:c r="G65" s="17"/>
      <x:c r="H65" s="17" t="str">
        <x:f>IF(E65="","",E65*G65)</x:f>
      </x:c>
      <x:c r="I65" s="16"/>
      <x:c r="J65" s="16"/>
      <x:c r="K65" s="16"/>
    </x:row>
    <x:row r="66" ht="15" hidden="0" customHeight="1">
      <x:c r="A66" s="37"/>
      <x:c r="B66" s="16"/>
      <x:c r="C66" s="16"/>
      <x:c r="D66" s="16"/>
      <x:c r="E66" s="16"/>
      <x:c r="F66" s="16"/>
      <x:c r="G66" s="17"/>
      <x:c r="H66" s="17" t="str">
        <x:f>IF(E66="","",E66*G66)</x:f>
      </x:c>
      <x:c r="I66" s="16"/>
      <x:c r="J66" s="16"/>
      <x:c r="K66" s="16"/>
    </x:row>
    <x:row r="67" ht="15" hidden="0" customHeight="1">
      <x:c r="A67" s="37"/>
      <x:c r="B67" s="16"/>
      <x:c r="C67" s="16"/>
      <x:c r="D67" s="16"/>
      <x:c r="E67" s="16"/>
      <x:c r="F67" s="16"/>
      <x:c r="G67" s="17"/>
      <x:c r="H67" s="17" t="str">
        <x:f>IF(E67="","",E67*G67)</x:f>
      </x:c>
      <x:c r="I67" s="16"/>
      <x:c r="J67" s="16"/>
      <x:c r="K67" s="16"/>
    </x:row>
    <x:row r="68" ht="15" hidden="0" customHeight="1">
      <x:c r="A68" s="37"/>
      <x:c r="B68" s="16"/>
      <x:c r="C68" s="16"/>
      <x:c r="D68" s="16"/>
      <x:c r="E68" s="16"/>
      <x:c r="F68" s="16"/>
      <x:c r="G68" s="17"/>
      <x:c r="H68" s="17" t="str">
        <x:f>IF(E68="","",E68*G68)</x:f>
      </x:c>
      <x:c r="I68" s="16"/>
      <x:c r="J68" s="16"/>
      <x:c r="K68" s="16"/>
    </x:row>
    <x:row r="69" ht="15" hidden="0" customHeight="1">
      <x:c r="A69" s="37"/>
      <x:c r="B69" s="16"/>
      <x:c r="C69" s="16"/>
      <x:c r="D69" s="16"/>
      <x:c r="E69" s="16"/>
      <x:c r="F69" s="16"/>
      <x:c r="G69" s="17"/>
      <x:c r="H69" s="17" t="str">
        <x:f>IF(E69="","",E69*G69)</x:f>
      </x:c>
      <x:c r="I69" s="16"/>
      <x:c r="J69" s="16"/>
      <x:c r="K69" s="16"/>
    </x:row>
    <x:row r="70" ht="15" hidden="0" customHeight="1">
      <x:c r="A70" s="37"/>
      <x:c r="B70" s="16"/>
      <x:c r="C70" s="16"/>
      <x:c r="D70" s="16"/>
      <x:c r="E70" s="16"/>
      <x:c r="F70" s="16"/>
      <x:c r="G70" s="17"/>
      <x:c r="H70" s="17" t="str">
        <x:f>IF(E70="","",E70*G70)</x:f>
      </x:c>
      <x:c r="I70" s="16"/>
      <x:c r="J70" s="16"/>
      <x:c r="K70" s="16"/>
    </x:row>
    <x:row r="71" ht="15" hidden="0" customHeight="1">
      <x:c r="A71" s="37"/>
      <x:c r="B71" s="16"/>
      <x:c r="C71" s="16"/>
      <x:c r="D71" s="16"/>
      <x:c r="E71" s="16"/>
      <x:c r="F71" s="16"/>
      <x:c r="G71" s="17"/>
      <x:c r="H71" s="17" t="str">
        <x:f>IF(E71="","",E71*G71)</x:f>
      </x:c>
      <x:c r="I71" s="16"/>
      <x:c r="J71" s="16"/>
      <x:c r="K71" s="16"/>
    </x:row>
    <x:row r="72" ht="15" hidden="0" customHeight="1">
      <x:c r="A72" s="37"/>
      <x:c r="B72" s="16"/>
      <x:c r="C72" s="16"/>
      <x:c r="D72" s="16"/>
      <x:c r="E72" s="16"/>
      <x:c r="F72" s="16"/>
      <x:c r="G72" s="17"/>
      <x:c r="H72" s="17" t="str">
        <x:f>IF(E72="","",E72*G72)</x:f>
      </x:c>
      <x:c r="I72" s="16"/>
      <x:c r="J72" s="16"/>
      <x:c r="K72" s="16"/>
    </x:row>
    <x:row r="73" ht="15" hidden="0" customHeight="1">
      <x:c r="A73" s="37"/>
      <x:c r="B73" s="16"/>
      <x:c r="C73" s="16"/>
      <x:c r="D73" s="16"/>
      <x:c r="E73" s="16"/>
      <x:c r="F73" s="16"/>
      <x:c r="G73" s="17"/>
      <x:c r="H73" s="17" t="str">
        <x:f>IF(E73="","",E73*G73)</x:f>
      </x:c>
      <x:c r="I73" s="16"/>
      <x:c r="J73" s="16"/>
      <x:c r="K73" s="16"/>
    </x:row>
    <x:row r="74" ht="15" hidden="0" customHeight="1">
      <x:c r="A74" s="37"/>
      <x:c r="B74" s="16"/>
      <x:c r="C74" s="16"/>
      <x:c r="D74" s="16"/>
      <x:c r="E74" s="16"/>
      <x:c r="F74" s="16"/>
      <x:c r="G74" s="17"/>
      <x:c r="H74" s="17" t="str">
        <x:f>IF(E74="","",E74*G74)</x:f>
      </x:c>
      <x:c r="I74" s="16"/>
      <x:c r="J74" s="16"/>
      <x:c r="K74" s="16"/>
    </x:row>
    <x:row r="75" ht="15" hidden="0" customHeight="1">
      <x:c r="A75" s="37"/>
      <x:c r="B75" s="16"/>
      <x:c r="C75" s="16"/>
      <x:c r="D75" s="16"/>
      <x:c r="E75" s="16"/>
      <x:c r="F75" s="16"/>
      <x:c r="G75" s="17"/>
      <x:c r="H75" s="17" t="str">
        <x:f>IF(E75="","",E75*G75)</x:f>
      </x:c>
      <x:c r="I75" s="16"/>
      <x:c r="J75" s="16"/>
      <x:c r="K75" s="16"/>
    </x:row>
    <x:row r="76" ht="15" hidden="0" customHeight="1">
      <x:c r="A76" s="37"/>
      <x:c r="B76" s="16"/>
      <x:c r="C76" s="16"/>
      <x:c r="D76" s="16"/>
      <x:c r="E76" s="16"/>
      <x:c r="F76" s="16"/>
      <x:c r="G76" s="17"/>
      <x:c r="H76" s="17" t="str">
        <x:f>IF(E76="","",E76*G76)</x:f>
      </x:c>
      <x:c r="I76" s="16"/>
      <x:c r="J76" s="16"/>
      <x:c r="K76" s="16"/>
    </x:row>
    <x:row r="77" ht="15" hidden="0" customHeight="1">
      <x:c r="A77" s="37"/>
      <x:c r="B77" s="16"/>
      <x:c r="C77" s="16"/>
      <x:c r="D77" s="16"/>
      <x:c r="E77" s="16"/>
      <x:c r="F77" s="16"/>
      <x:c r="G77" s="17"/>
      <x:c r="H77" s="17" t="str">
        <x:f>IF(E77="","",E77*G77)</x:f>
      </x:c>
      <x:c r="I77" s="16"/>
      <x:c r="J77" s="16"/>
      <x:c r="K77" s="16"/>
    </x:row>
    <x:row r="78" ht="15" hidden="0" customHeight="1">
      <x:c r="A78" s="37"/>
      <x:c r="B78" s="16"/>
      <x:c r="C78" s="16"/>
      <x:c r="D78" s="16"/>
      <x:c r="E78" s="16"/>
      <x:c r="F78" s="16"/>
      <x:c r="G78" s="17"/>
      <x:c r="H78" s="17" t="str">
        <x:f>IF(E78="","",E78*G78)</x:f>
      </x:c>
      <x:c r="I78" s="16"/>
      <x:c r="J78" s="16"/>
      <x:c r="K78" s="16"/>
    </x:row>
    <x:row r="79" ht="15" hidden="0" customHeight="1">
      <x:c r="A79" s="37"/>
      <x:c r="B79" s="16"/>
      <x:c r="C79" s="16"/>
      <x:c r="D79" s="16"/>
      <x:c r="E79" s="16"/>
      <x:c r="F79" s="16"/>
      <x:c r="G79" s="17"/>
      <x:c r="H79" s="17" t="str">
        <x:f>IF(E79="","",E79*G79)</x:f>
      </x:c>
      <x:c r="I79" s="16"/>
      <x:c r="J79" s="16"/>
      <x:c r="K79" s="16"/>
    </x:row>
    <x:row r="80" ht="15" hidden="0" customHeight="1">
      <x:c r="A80" s="37"/>
      <x:c r="B80" s="16"/>
      <x:c r="C80" s="16"/>
      <x:c r="D80" s="16"/>
      <x:c r="E80" s="16"/>
      <x:c r="F80" s="16"/>
      <x:c r="G80" s="17"/>
      <x:c r="H80" s="17" t="str">
        <x:f>IF(E80="","",E80*G80)</x:f>
      </x:c>
      <x:c r="I80" s="16"/>
      <x:c r="J80" s="16"/>
      <x:c r="K80" s="16"/>
    </x:row>
    <x:row r="81" ht="15" hidden="0" customHeight="1">
      <x:c r="A81" s="37"/>
      <x:c r="B81" s="16"/>
      <x:c r="C81" s="16"/>
      <x:c r="D81" s="16"/>
      <x:c r="E81" s="16"/>
      <x:c r="F81" s="16"/>
      <x:c r="G81" s="17"/>
      <x:c r="H81" s="17" t="str">
        <x:f>IF(E81="","",E81*G81)</x:f>
      </x:c>
      <x:c r="I81" s="16"/>
      <x:c r="J81" s="16"/>
      <x:c r="K81" s="16"/>
    </x:row>
    <x:row r="82" ht="15" hidden="0" customHeight="1">
      <x:c r="A82" s="37"/>
      <x:c r="B82" s="16"/>
      <x:c r="C82" s="16"/>
      <x:c r="D82" s="16"/>
      <x:c r="E82" s="16"/>
      <x:c r="F82" s="16"/>
      <x:c r="G82" s="17"/>
      <x:c r="H82" s="17" t="str">
        <x:f>IF(E82="","",E82*G82)</x:f>
      </x:c>
      <x:c r="I82" s="16"/>
      <x:c r="J82" s="16"/>
      <x:c r="K82" s="16"/>
    </x:row>
    <x:row r="83" ht="15" hidden="0" customHeight="1">
      <x:c r="A83" s="37"/>
      <x:c r="B83" s="16"/>
      <x:c r="C83" s="16"/>
      <x:c r="D83" s="16"/>
      <x:c r="E83" s="16"/>
      <x:c r="F83" s="16"/>
      <x:c r="G83" s="17"/>
      <x:c r="H83" s="17" t="str">
        <x:f>IF(E83="","",E83*G83)</x:f>
      </x:c>
      <x:c r="I83" s="16"/>
      <x:c r="J83" s="16"/>
      <x:c r="K83" s="16"/>
    </x:row>
    <x:row r="84" ht="15" hidden="0" customHeight="1">
      <x:c r="A84" s="37"/>
      <x:c r="B84" s="16"/>
      <x:c r="C84" s="16"/>
      <x:c r="D84" s="16"/>
      <x:c r="E84" s="16"/>
      <x:c r="F84" s="16"/>
      <x:c r="G84" s="17"/>
      <x:c r="H84" s="17" t="str">
        <x:f>IF(E84="","",E84*G84)</x:f>
      </x:c>
      <x:c r="I84" s="16"/>
      <x:c r="J84" s="16"/>
      <x:c r="K84" s="16"/>
    </x:row>
    <x:row r="85" ht="15" hidden="0" customHeight="1">
      <x:c r="A85" s="37"/>
      <x:c r="B85" s="16"/>
      <x:c r="C85" s="16"/>
      <x:c r="D85" s="16"/>
      <x:c r="E85" s="16"/>
      <x:c r="F85" s="16"/>
      <x:c r="G85" s="17"/>
      <x:c r="H85" s="17" t="str">
        <x:f>IF(E85="","",E85*G85)</x:f>
      </x:c>
      <x:c r="I85" s="16"/>
      <x:c r="J85" s="16"/>
      <x:c r="K85" s="16"/>
    </x:row>
    <x:row r="86" ht="15" hidden="0" customHeight="1">
      <x:c r="A86" s="37"/>
      <x:c r="B86" s="16"/>
      <x:c r="C86" s="16"/>
      <x:c r="D86" s="16"/>
      <x:c r="E86" s="16"/>
      <x:c r="F86" s="16"/>
      <x:c r="G86" s="17"/>
      <x:c r="H86" s="17" t="str">
        <x:f>IF(E86="","",E86*G86)</x:f>
      </x:c>
      <x:c r="I86" s="16"/>
      <x:c r="J86" s="16"/>
      <x:c r="K86" s="16"/>
    </x:row>
    <x:row r="87" ht="15" hidden="0" customHeight="1">
      <x:c r="A87" s="37"/>
      <x:c r="B87" s="16"/>
      <x:c r="C87" s="16"/>
      <x:c r="D87" s="16"/>
      <x:c r="E87" s="16"/>
      <x:c r="F87" s="16"/>
      <x:c r="G87" s="17"/>
      <x:c r="H87" s="17" t="str">
        <x:f>IF(E87="","",E87*G87)</x:f>
      </x:c>
      <x:c r="I87" s="16"/>
      <x:c r="J87" s="16"/>
      <x:c r="K87" s="16"/>
    </x:row>
    <x:row r="88" ht="15" hidden="0" customHeight="1">
      <x:c r="A88" s="37"/>
      <x:c r="B88" s="16"/>
      <x:c r="C88" s="16"/>
      <x:c r="D88" s="16"/>
      <x:c r="E88" s="16"/>
      <x:c r="F88" s="16"/>
      <x:c r="G88" s="17"/>
      <x:c r="H88" s="17" t="str">
        <x:f>IF(E88="","",E88*G88)</x:f>
      </x:c>
      <x:c r="I88" s="16"/>
      <x:c r="J88" s="16"/>
      <x:c r="K88" s="16"/>
    </x:row>
    <x:row r="89" ht="15" hidden="0" customHeight="1">
      <x:c r="A89" s="37"/>
      <x:c r="B89" s="16"/>
      <x:c r="C89" s="16"/>
      <x:c r="D89" s="16"/>
      <x:c r="E89" s="16"/>
      <x:c r="F89" s="16"/>
      <x:c r="G89" s="17"/>
      <x:c r="H89" s="17" t="str">
        <x:f>IF(E89="","",E89*G89)</x:f>
      </x:c>
      <x:c r="I89" s="16"/>
      <x:c r="J89" s="16"/>
      <x:c r="K89" s="16"/>
    </x:row>
    <x:row r="90" ht="15" hidden="0" customHeight="1">
      <x:c r="A90" s="37"/>
      <x:c r="B90" s="16"/>
      <x:c r="C90" s="16"/>
      <x:c r="D90" s="16"/>
      <x:c r="E90" s="16"/>
      <x:c r="F90" s="16"/>
      <x:c r="G90" s="17"/>
      <x:c r="H90" s="17" t="str">
        <x:f>IF(E90="","",E90*G90)</x:f>
      </x:c>
      <x:c r="I90" s="16"/>
      <x:c r="J90" s="16"/>
      <x:c r="K90" s="16"/>
    </x:row>
    <x:row r="91" ht="15" hidden="0" customHeight="1">
      <x:c r="A91" s="37"/>
      <x:c r="B91" s="16"/>
      <x:c r="C91" s="16"/>
      <x:c r="D91" s="16"/>
      <x:c r="E91" s="16"/>
      <x:c r="F91" s="16"/>
      <x:c r="G91" s="17"/>
      <x:c r="H91" s="17" t="str">
        <x:f>IF(E91="","",E91*G91)</x:f>
      </x:c>
      <x:c r="I91" s="16"/>
      <x:c r="J91" s="16"/>
      <x:c r="K91" s="16"/>
    </x:row>
    <x:row r="92" ht="15" hidden="0" customHeight="1">
      <x:c r="A92" s="37"/>
      <x:c r="B92" s="16"/>
      <x:c r="C92" s="16"/>
      <x:c r="D92" s="16"/>
      <x:c r="E92" s="16"/>
      <x:c r="F92" s="16"/>
      <x:c r="G92" s="17"/>
      <x:c r="H92" s="17" t="str">
        <x:f>IF(E92="","",E92*G92)</x:f>
      </x:c>
      <x:c r="I92" s="16"/>
      <x:c r="J92" s="16"/>
      <x:c r="K92" s="16"/>
    </x:row>
    <x:row r="93" ht="15" hidden="0" customHeight="1">
      <x:c r="A93" s="37"/>
      <x:c r="B93" s="16"/>
      <x:c r="C93" s="16"/>
      <x:c r="D93" s="16"/>
      <x:c r="E93" s="16"/>
      <x:c r="F93" s="16"/>
      <x:c r="G93" s="17"/>
      <x:c r="H93" s="17" t="str">
        <x:f>IF(E93="","",E93*G93)</x:f>
      </x:c>
      <x:c r="I93" s="16"/>
      <x:c r="J93" s="16"/>
      <x:c r="K93" s="16"/>
    </x:row>
    <x:row r="94" ht="15" hidden="0" customHeight="1">
      <x:c r="A94" s="37"/>
      <x:c r="B94" s="16"/>
      <x:c r="C94" s="16"/>
      <x:c r="D94" s="16"/>
      <x:c r="E94" s="16"/>
      <x:c r="F94" s="16"/>
      <x:c r="G94" s="17"/>
      <x:c r="H94" s="17" t="str">
        <x:f>IF(E94="","",E94*G94)</x:f>
      </x:c>
      <x:c r="I94" s="16"/>
      <x:c r="J94" s="16"/>
      <x:c r="K94" s="16"/>
    </x:row>
    <x:row r="95" ht="15" hidden="0" customHeight="1">
      <x:c r="A95" s="37"/>
      <x:c r="B95" s="16"/>
      <x:c r="C95" s="16"/>
      <x:c r="D95" s="16"/>
      <x:c r="E95" s="16"/>
      <x:c r="F95" s="16"/>
      <x:c r="G95" s="17"/>
      <x:c r="H95" s="17" t="str">
        <x:f>IF(E95="","",E95*G95)</x:f>
      </x:c>
      <x:c r="I95" s="16"/>
      <x:c r="J95" s="16"/>
      <x:c r="K95" s="16"/>
    </x:row>
    <x:row r="96" ht="15" hidden="0" customHeight="1">
      <x:c r="A96" s="37"/>
      <x:c r="B96" s="16"/>
      <x:c r="C96" s="16"/>
      <x:c r="D96" s="16"/>
      <x:c r="E96" s="16"/>
      <x:c r="F96" s="16"/>
      <x:c r="G96" s="17"/>
      <x:c r="H96" s="17" t="str">
        <x:f>IF(E96="","",E96*G96)</x:f>
      </x:c>
      <x:c r="I96" s="16"/>
      <x:c r="J96" s="16"/>
      <x:c r="K96" s="16"/>
    </x:row>
    <x:row r="97" ht="15" hidden="0" customHeight="1">
      <x:c r="A97" s="37"/>
      <x:c r="B97" s="16"/>
      <x:c r="C97" s="16"/>
      <x:c r="D97" s="16"/>
      <x:c r="E97" s="16"/>
      <x:c r="F97" s="16"/>
      <x:c r="G97" s="17"/>
      <x:c r="H97" s="17" t="str">
        <x:f>IF(E97="","",E97*G97)</x:f>
      </x:c>
      <x:c r="I97" s="16"/>
      <x:c r="J97" s="16"/>
      <x:c r="K97" s="16"/>
    </x:row>
    <x:row r="98" ht="15" hidden="0" customHeight="1">
      <x:c r="A98" s="37"/>
      <x:c r="B98" s="16"/>
      <x:c r="C98" s="16"/>
      <x:c r="D98" s="16"/>
      <x:c r="E98" s="16"/>
      <x:c r="F98" s="16"/>
      <x:c r="G98" s="17"/>
      <x:c r="H98" s="17" t="str">
        <x:f>IF(E98="","",E98*G98)</x:f>
      </x:c>
      <x:c r="I98" s="16"/>
      <x:c r="J98" s="16"/>
      <x:c r="K98" s="16"/>
    </x:row>
    <x:row r="99" ht="15" hidden="0" customHeight="1">
      <x:c r="A99" s="37"/>
      <x:c r="B99" s="16"/>
      <x:c r="C99" s="16"/>
      <x:c r="D99" s="16"/>
      <x:c r="E99" s="16"/>
      <x:c r="F99" s="16"/>
      <x:c r="G99" s="17"/>
      <x:c r="H99" s="17" t="str">
        <x:f>IF(E99="","",E99*G99)</x:f>
      </x:c>
      <x:c r="I99" s="16"/>
      <x:c r="J99" s="16"/>
      <x:c r="K99" s="16"/>
    </x:row>
    <x:row r="100" ht="15" hidden="0" customHeight="1">
      <x:c r="A100" s="37"/>
      <x:c r="B100" s="16"/>
      <x:c r="C100" s="16"/>
      <x:c r="D100" s="16"/>
      <x:c r="E100" s="16"/>
      <x:c r="F100" s="16"/>
      <x:c r="G100" s="17"/>
      <x:c r="H100" s="17" t="str">
        <x:f>IF(E100="","",E100*G100)</x:f>
      </x:c>
      <x:c r="I100" s="16"/>
      <x:c r="J100" s="16"/>
      <x:c r="K100" s="16"/>
    </x:row>
    <x:row r="101" ht="15" hidden="0" customHeight="1">
      <x:c r="A101" s="37"/>
      <x:c r="B101" s="16"/>
      <x:c r="C101" s="16"/>
      <x:c r="D101" s="16"/>
      <x:c r="E101" s="16"/>
      <x:c r="F101" s="16"/>
      <x:c r="G101" s="17"/>
      <x:c r="H101" s="17" t="str">
        <x:f>IF(E101="","",E101*G101)</x:f>
      </x:c>
      <x:c r="I101" s="16"/>
      <x:c r="J101" s="16"/>
      <x:c r="K101" s="16"/>
    </x:row>
    <x:row r="102" ht="15" hidden="0" customHeight="1">
      <x:c r="A102" s="37"/>
      <x:c r="B102" s="16"/>
      <x:c r="C102" s="16"/>
      <x:c r="D102" s="16"/>
      <x:c r="E102" s="16"/>
      <x:c r="F102" s="16"/>
      <x:c r="G102" s="17"/>
      <x:c r="H102" s="17" t="str">
        <x:f>IF(E102="","",E102*G102)</x:f>
      </x:c>
      <x:c r="I102" s="16"/>
      <x:c r="J102" s="16"/>
      <x:c r="K102" s="16"/>
    </x:row>
    <x:row r="103" ht="15" hidden="0" customHeight="1">
      <x:c r="A103" s="37"/>
      <x:c r="B103" s="16"/>
      <x:c r="C103" s="16"/>
      <x:c r="D103" s="16"/>
      <x:c r="E103" s="16"/>
      <x:c r="F103" s="16"/>
      <x:c r="G103" s="17"/>
      <x:c r="H103" s="17" t="str">
        <x:f>IF(E103="","",E103*G103)</x:f>
      </x:c>
      <x:c r="I103" s="16"/>
      <x:c r="J103" s="16"/>
      <x:c r="K103" s="16"/>
    </x:row>
    <x:row r="104" ht="15" hidden="0" customHeight="1">
      <x:c r="A104" s="37"/>
      <x:c r="B104" s="16"/>
      <x:c r="C104" s="16"/>
      <x:c r="D104" s="16"/>
      <x:c r="E104" s="16"/>
      <x:c r="F104" s="16"/>
      <x:c r="G104" s="17"/>
      <x:c r="H104" s="17" t="str">
        <x:f>IF(E104="","",E104*G104)</x:f>
      </x:c>
      <x:c r="I104" s="16"/>
      <x:c r="J104" s="16"/>
      <x:c r="K104" s="16"/>
    </x:row>
  </x:sheetData>
  <x:mergeCells>
    <x:mergeCell ref="A1:K1"/>
    <x:mergeCell ref="A2:K2"/>
  </x:mergeCells>
  <x:dataValidations count="2">
    <x:dataValidation type="list" sqref="D5:D104">
      <x:formula1>"Sobreproducción,Recorte/preparación,Caducidad,Rotura,Devolución,Otro"</x:formula1>
    </x:dataValidation>
    <x:dataValidation type="list" sqref="I5:I104">
      <x:formula1>"Sí,No"</x:formula1>
    </x:dataValidation>
  </x:dataValidations>
  <x:pageMargins left="0.7" right="0.7" top="0.75" bottom="0.75" header="0.3" footer="0.3"/>
</x:worksheet>
</file>